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15\LP´S\LP07_2015 CÓMPUTO, MOBILIARIO, LABORATORIO Y AIRES ACONDICIONADOS\"/>
    </mc:Choice>
  </mc:AlternateContent>
  <bookViews>
    <workbookView xWindow="0" yWindow="0" windowWidth="24000" windowHeight="9735" tabRatio="794"/>
  </bookViews>
  <sheets>
    <sheet name="Anexo " sheetId="8" r:id="rId1"/>
  </sheets>
  <definedNames>
    <definedName name="_xlnm._FilterDatabase" localSheetId="0" hidden="1">'Anexo '!$A$1:$M$203</definedName>
    <definedName name="_xlnm.Print_Area" localSheetId="0">'Anexo '!$A$1:$I$203</definedName>
  </definedNames>
  <calcPr calcId="152511" concurrentCalc="0"/>
</workbook>
</file>

<file path=xl/calcChain.xml><?xml version="1.0" encoding="utf-8"?>
<calcChain xmlns="http://schemas.openxmlformats.org/spreadsheetml/2006/main">
  <c r="K3" i="8" l="1"/>
  <c r="L3" i="8"/>
  <c r="M3" i="8"/>
  <c r="K4" i="8"/>
  <c r="L4" i="8"/>
  <c r="M4" i="8"/>
  <c r="K5" i="8"/>
  <c r="L5" i="8"/>
  <c r="M5" i="8"/>
  <c r="K6" i="8"/>
  <c r="L6" i="8"/>
  <c r="M6" i="8"/>
  <c r="K7" i="8"/>
  <c r="L7" i="8"/>
  <c r="M7" i="8"/>
  <c r="K8" i="8"/>
  <c r="L8" i="8"/>
  <c r="M8" i="8"/>
  <c r="K9" i="8"/>
  <c r="L9" i="8"/>
  <c r="M9" i="8"/>
  <c r="K10" i="8"/>
  <c r="L10" i="8"/>
  <c r="M10" i="8"/>
  <c r="K11" i="8"/>
  <c r="L11" i="8"/>
  <c r="M11" i="8"/>
  <c r="K12" i="8"/>
  <c r="L12" i="8"/>
  <c r="M12" i="8"/>
  <c r="K13" i="8"/>
  <c r="L13" i="8"/>
  <c r="M13" i="8"/>
  <c r="K14" i="8"/>
  <c r="L14" i="8"/>
  <c r="M14" i="8"/>
  <c r="K15" i="8"/>
  <c r="L15" i="8"/>
  <c r="M15" i="8"/>
  <c r="K16" i="8"/>
  <c r="L16" i="8"/>
  <c r="M16" i="8"/>
  <c r="K17" i="8"/>
  <c r="L17" i="8"/>
  <c r="M17" i="8"/>
  <c r="K18" i="8"/>
  <c r="L18" i="8"/>
  <c r="M18" i="8"/>
  <c r="K19" i="8"/>
  <c r="L19" i="8"/>
  <c r="M19" i="8"/>
  <c r="K20" i="8"/>
  <c r="L20" i="8"/>
  <c r="M20" i="8"/>
  <c r="K21" i="8"/>
  <c r="L21" i="8"/>
  <c r="M21" i="8"/>
  <c r="K22" i="8"/>
  <c r="L22" i="8"/>
  <c r="M22" i="8"/>
  <c r="K23" i="8"/>
  <c r="L23" i="8"/>
  <c r="M23" i="8"/>
  <c r="K24" i="8"/>
  <c r="L24" i="8"/>
  <c r="M24" i="8"/>
  <c r="K25" i="8"/>
  <c r="L25" i="8"/>
  <c r="M25" i="8"/>
  <c r="K26" i="8"/>
  <c r="L26" i="8"/>
  <c r="M26" i="8"/>
  <c r="K27" i="8"/>
  <c r="L27" i="8"/>
  <c r="M27" i="8"/>
  <c r="K28" i="8"/>
  <c r="L28" i="8"/>
  <c r="M28" i="8"/>
  <c r="K29" i="8"/>
  <c r="L29" i="8"/>
  <c r="M29" i="8"/>
  <c r="K30" i="8"/>
  <c r="L30" i="8"/>
  <c r="M30" i="8"/>
  <c r="K31" i="8"/>
  <c r="L31" i="8"/>
  <c r="M31" i="8"/>
  <c r="K32" i="8"/>
  <c r="L32" i="8"/>
  <c r="M32" i="8"/>
  <c r="K33" i="8"/>
  <c r="L33" i="8"/>
  <c r="M33" i="8"/>
  <c r="K34" i="8"/>
  <c r="L34" i="8"/>
  <c r="M34" i="8"/>
  <c r="K35" i="8"/>
  <c r="L35" i="8"/>
  <c r="M35" i="8"/>
  <c r="K36" i="8"/>
  <c r="L36" i="8"/>
  <c r="M36" i="8"/>
  <c r="K37" i="8"/>
  <c r="L37" i="8"/>
  <c r="M37" i="8"/>
  <c r="K38" i="8"/>
  <c r="L38" i="8"/>
  <c r="M38" i="8"/>
  <c r="K39" i="8"/>
  <c r="L39" i="8"/>
  <c r="M39" i="8"/>
  <c r="K40" i="8"/>
  <c r="L40" i="8"/>
  <c r="M40" i="8"/>
  <c r="K41" i="8"/>
  <c r="L41" i="8"/>
  <c r="M41" i="8"/>
  <c r="K42" i="8"/>
  <c r="L42" i="8"/>
  <c r="M42" i="8"/>
  <c r="K43" i="8"/>
  <c r="L43" i="8"/>
  <c r="M43" i="8"/>
  <c r="K44" i="8"/>
  <c r="L44" i="8"/>
  <c r="M44" i="8"/>
  <c r="K45" i="8"/>
  <c r="L45" i="8"/>
  <c r="M45" i="8"/>
  <c r="K46" i="8"/>
  <c r="L46" i="8"/>
  <c r="M46" i="8"/>
  <c r="K47" i="8"/>
  <c r="L47" i="8"/>
  <c r="M47" i="8"/>
  <c r="K48" i="8"/>
  <c r="L48" i="8"/>
  <c r="M48" i="8"/>
  <c r="K49" i="8"/>
  <c r="L49" i="8"/>
  <c r="M49" i="8"/>
  <c r="K50" i="8"/>
  <c r="L50" i="8"/>
  <c r="M50" i="8"/>
  <c r="K51" i="8"/>
  <c r="L51" i="8"/>
  <c r="M51" i="8"/>
  <c r="K52" i="8"/>
  <c r="L52" i="8"/>
  <c r="M52" i="8"/>
  <c r="K53" i="8"/>
  <c r="L53" i="8"/>
  <c r="M53" i="8"/>
  <c r="K54" i="8"/>
  <c r="L54" i="8"/>
  <c r="M54" i="8"/>
  <c r="K55" i="8"/>
  <c r="L55" i="8"/>
  <c r="M55" i="8"/>
  <c r="K56" i="8"/>
  <c r="L56" i="8"/>
  <c r="M56" i="8"/>
  <c r="K57" i="8"/>
  <c r="L57" i="8"/>
  <c r="M57" i="8"/>
  <c r="K58" i="8"/>
  <c r="L58" i="8"/>
  <c r="M58" i="8"/>
  <c r="K59" i="8"/>
  <c r="L59" i="8"/>
  <c r="M59" i="8"/>
  <c r="K60" i="8"/>
  <c r="L60" i="8"/>
  <c r="M60" i="8"/>
  <c r="K61" i="8"/>
  <c r="L61" i="8"/>
  <c r="M61" i="8"/>
  <c r="K62" i="8"/>
  <c r="L62" i="8"/>
  <c r="M62" i="8"/>
  <c r="K63" i="8"/>
  <c r="L63" i="8"/>
  <c r="M63" i="8"/>
  <c r="K64" i="8"/>
  <c r="L64" i="8"/>
  <c r="M64" i="8"/>
  <c r="K65" i="8"/>
  <c r="L65" i="8"/>
  <c r="M65" i="8"/>
  <c r="K66" i="8"/>
  <c r="L66" i="8"/>
  <c r="M66" i="8"/>
  <c r="K67" i="8"/>
  <c r="L67" i="8"/>
  <c r="M67" i="8"/>
  <c r="K68" i="8"/>
  <c r="L68" i="8"/>
  <c r="M68" i="8"/>
  <c r="K69" i="8"/>
  <c r="L69" i="8"/>
  <c r="M69" i="8"/>
  <c r="K70" i="8"/>
  <c r="L70" i="8"/>
  <c r="M70" i="8"/>
  <c r="K71" i="8"/>
  <c r="L71" i="8"/>
  <c r="M71" i="8"/>
  <c r="K72" i="8"/>
  <c r="L72" i="8"/>
  <c r="M72" i="8"/>
  <c r="K73" i="8"/>
  <c r="L73" i="8"/>
  <c r="M73" i="8"/>
  <c r="K74" i="8"/>
  <c r="L74" i="8"/>
  <c r="M74" i="8"/>
  <c r="K75" i="8"/>
  <c r="L75" i="8"/>
  <c r="M75" i="8"/>
  <c r="K76" i="8"/>
  <c r="L76" i="8"/>
  <c r="M76" i="8"/>
  <c r="K77" i="8"/>
  <c r="L77" i="8"/>
  <c r="M77" i="8"/>
  <c r="K78" i="8"/>
  <c r="L78" i="8"/>
  <c r="M78" i="8"/>
  <c r="K79" i="8"/>
  <c r="L79" i="8"/>
  <c r="M79" i="8"/>
  <c r="K80" i="8"/>
  <c r="L80" i="8"/>
  <c r="M80" i="8"/>
  <c r="K81" i="8"/>
  <c r="L81" i="8"/>
  <c r="M81" i="8"/>
  <c r="K82" i="8"/>
  <c r="L82" i="8"/>
  <c r="M82" i="8"/>
  <c r="K83" i="8"/>
  <c r="L83" i="8"/>
  <c r="M83" i="8"/>
  <c r="K84" i="8"/>
  <c r="L84" i="8"/>
  <c r="M84" i="8"/>
  <c r="K85" i="8"/>
  <c r="L85" i="8"/>
  <c r="M85" i="8"/>
  <c r="K86" i="8"/>
  <c r="L86" i="8"/>
  <c r="M86" i="8"/>
  <c r="K87" i="8"/>
  <c r="L87" i="8"/>
  <c r="M87" i="8"/>
  <c r="K88" i="8"/>
  <c r="L88" i="8"/>
  <c r="M88" i="8"/>
  <c r="K89" i="8"/>
  <c r="L89" i="8"/>
  <c r="M89" i="8"/>
  <c r="K90" i="8"/>
  <c r="L90" i="8"/>
  <c r="M90" i="8"/>
  <c r="K91" i="8"/>
  <c r="L91" i="8"/>
  <c r="M91" i="8"/>
  <c r="K92" i="8"/>
  <c r="L92" i="8"/>
  <c r="M92" i="8"/>
  <c r="K93" i="8"/>
  <c r="L93" i="8"/>
  <c r="M93" i="8"/>
  <c r="K94" i="8"/>
  <c r="L94" i="8"/>
  <c r="M94" i="8"/>
  <c r="K95" i="8"/>
  <c r="L95" i="8"/>
  <c r="M95" i="8"/>
  <c r="K96" i="8"/>
  <c r="L96" i="8"/>
  <c r="M96" i="8"/>
  <c r="K97" i="8"/>
  <c r="L97" i="8"/>
  <c r="M97" i="8"/>
  <c r="K98" i="8"/>
  <c r="L98" i="8"/>
  <c r="M98" i="8"/>
  <c r="K99" i="8"/>
  <c r="L99" i="8"/>
  <c r="M99" i="8"/>
  <c r="K100" i="8"/>
  <c r="L100" i="8"/>
  <c r="M100" i="8"/>
  <c r="K101" i="8"/>
  <c r="L101" i="8"/>
  <c r="M101" i="8"/>
  <c r="K102" i="8"/>
  <c r="L102" i="8"/>
  <c r="M102" i="8"/>
  <c r="K103" i="8"/>
  <c r="L103" i="8"/>
  <c r="M103" i="8"/>
  <c r="K104" i="8"/>
  <c r="L104" i="8"/>
  <c r="M104" i="8"/>
  <c r="K105" i="8"/>
  <c r="L105" i="8"/>
  <c r="M105" i="8"/>
  <c r="K106" i="8"/>
  <c r="L106" i="8"/>
  <c r="M106" i="8"/>
  <c r="K107" i="8"/>
  <c r="L107" i="8"/>
  <c r="M107" i="8"/>
  <c r="K108" i="8"/>
  <c r="L108" i="8"/>
  <c r="M108" i="8"/>
  <c r="K109" i="8"/>
  <c r="L109" i="8"/>
  <c r="M109" i="8"/>
  <c r="K110" i="8"/>
  <c r="L110" i="8"/>
  <c r="M110" i="8"/>
  <c r="K111" i="8"/>
  <c r="L111" i="8"/>
  <c r="M111" i="8"/>
  <c r="K112" i="8"/>
  <c r="L112" i="8"/>
  <c r="M112" i="8"/>
  <c r="K113" i="8"/>
  <c r="L113" i="8"/>
  <c r="M113" i="8"/>
  <c r="K114" i="8"/>
  <c r="L114" i="8"/>
  <c r="M114" i="8"/>
  <c r="K115" i="8"/>
  <c r="L115" i="8"/>
  <c r="M115" i="8"/>
  <c r="K116" i="8"/>
  <c r="L116" i="8"/>
  <c r="M116" i="8"/>
  <c r="K117" i="8"/>
  <c r="L117" i="8"/>
  <c r="M117" i="8"/>
  <c r="K118" i="8"/>
  <c r="L118" i="8"/>
  <c r="M118" i="8"/>
  <c r="K119" i="8"/>
  <c r="L119" i="8"/>
  <c r="M119" i="8"/>
  <c r="K120" i="8"/>
  <c r="L120" i="8"/>
  <c r="M120" i="8"/>
  <c r="K121" i="8"/>
  <c r="L121" i="8"/>
  <c r="M121" i="8"/>
  <c r="K122" i="8"/>
  <c r="L122" i="8"/>
  <c r="M122" i="8"/>
  <c r="K123" i="8"/>
  <c r="L123" i="8"/>
  <c r="M123" i="8"/>
  <c r="K124" i="8"/>
  <c r="L124" i="8"/>
  <c r="M124" i="8"/>
  <c r="K125" i="8"/>
  <c r="L125" i="8"/>
  <c r="M125" i="8"/>
  <c r="K126" i="8"/>
  <c r="L126" i="8"/>
  <c r="M126" i="8"/>
  <c r="K127" i="8"/>
  <c r="L127" i="8"/>
  <c r="M127" i="8"/>
  <c r="K128" i="8"/>
  <c r="L128" i="8"/>
  <c r="M128" i="8"/>
  <c r="K129" i="8"/>
  <c r="L129" i="8"/>
  <c r="M129" i="8"/>
  <c r="K130" i="8"/>
  <c r="L130" i="8"/>
  <c r="M130" i="8"/>
  <c r="K131" i="8"/>
  <c r="L131" i="8"/>
  <c r="M131" i="8"/>
  <c r="K132" i="8"/>
  <c r="L132" i="8"/>
  <c r="M132" i="8"/>
  <c r="K133" i="8"/>
  <c r="L133" i="8"/>
  <c r="M133" i="8"/>
  <c r="K134" i="8"/>
  <c r="L134" i="8"/>
  <c r="M134" i="8"/>
  <c r="K135" i="8"/>
  <c r="L135" i="8"/>
  <c r="M135" i="8"/>
  <c r="K136" i="8"/>
  <c r="L136" i="8"/>
  <c r="M136" i="8"/>
  <c r="K137" i="8"/>
  <c r="L137" i="8"/>
  <c r="M137" i="8"/>
  <c r="K138" i="8"/>
  <c r="L138" i="8"/>
  <c r="M138" i="8"/>
  <c r="K139" i="8"/>
  <c r="L139" i="8"/>
  <c r="M139" i="8"/>
  <c r="K140" i="8"/>
  <c r="L140" i="8"/>
  <c r="M140" i="8"/>
  <c r="K141" i="8"/>
  <c r="L141" i="8"/>
  <c r="M141" i="8"/>
  <c r="K142" i="8"/>
  <c r="L142" i="8"/>
  <c r="M142" i="8"/>
  <c r="K143" i="8"/>
  <c r="L143" i="8"/>
  <c r="M143" i="8"/>
  <c r="K144" i="8"/>
  <c r="L144" i="8"/>
  <c r="M144" i="8"/>
  <c r="K145" i="8"/>
  <c r="L145" i="8"/>
  <c r="M145" i="8"/>
  <c r="K146" i="8"/>
  <c r="L146" i="8"/>
  <c r="M146" i="8"/>
  <c r="K147" i="8"/>
  <c r="L147" i="8"/>
  <c r="M147" i="8"/>
  <c r="K148" i="8"/>
  <c r="L148" i="8"/>
  <c r="M148" i="8"/>
  <c r="K149" i="8"/>
  <c r="L149" i="8"/>
  <c r="M149" i="8"/>
  <c r="K150" i="8"/>
  <c r="L150" i="8"/>
  <c r="M150" i="8"/>
  <c r="K151" i="8"/>
  <c r="L151" i="8"/>
  <c r="M151" i="8"/>
  <c r="K152" i="8"/>
  <c r="L152" i="8"/>
  <c r="M152" i="8"/>
  <c r="K153" i="8"/>
  <c r="L153" i="8"/>
  <c r="M153" i="8"/>
  <c r="K154" i="8"/>
  <c r="L154" i="8"/>
  <c r="M154" i="8"/>
  <c r="K155" i="8"/>
  <c r="L155" i="8"/>
  <c r="M155" i="8"/>
  <c r="K156" i="8"/>
  <c r="L156" i="8"/>
  <c r="M156" i="8"/>
  <c r="K157" i="8"/>
  <c r="L157" i="8"/>
  <c r="M157" i="8"/>
  <c r="K158" i="8"/>
  <c r="L158" i="8"/>
  <c r="M158" i="8"/>
  <c r="K159" i="8"/>
  <c r="L159" i="8"/>
  <c r="M159" i="8"/>
  <c r="K160" i="8"/>
  <c r="L160" i="8"/>
  <c r="M160" i="8"/>
  <c r="K161" i="8"/>
  <c r="L161" i="8"/>
  <c r="M161" i="8"/>
  <c r="K162" i="8"/>
  <c r="L162" i="8"/>
  <c r="M162" i="8"/>
  <c r="K163" i="8"/>
  <c r="L163" i="8"/>
  <c r="M163" i="8"/>
  <c r="K164" i="8"/>
  <c r="L164" i="8"/>
  <c r="M164" i="8"/>
  <c r="K165" i="8"/>
  <c r="L165" i="8"/>
  <c r="M165" i="8"/>
  <c r="K166" i="8"/>
  <c r="L166" i="8"/>
  <c r="M166" i="8"/>
  <c r="K167" i="8"/>
  <c r="L167" i="8"/>
  <c r="M167" i="8"/>
  <c r="K168" i="8"/>
  <c r="L168" i="8"/>
  <c r="M168" i="8"/>
  <c r="K169" i="8"/>
  <c r="L169" i="8"/>
  <c r="M169" i="8"/>
  <c r="K170" i="8"/>
  <c r="L170" i="8"/>
  <c r="M170" i="8"/>
  <c r="K171" i="8"/>
  <c r="L171" i="8"/>
  <c r="M171" i="8"/>
  <c r="K172" i="8"/>
  <c r="L172" i="8"/>
  <c r="M172" i="8"/>
  <c r="K173" i="8"/>
  <c r="L173" i="8"/>
  <c r="M173" i="8"/>
  <c r="K174" i="8"/>
  <c r="L174" i="8"/>
  <c r="M174" i="8"/>
  <c r="K175" i="8"/>
  <c r="L175" i="8"/>
  <c r="M175" i="8"/>
  <c r="K176" i="8"/>
  <c r="L176" i="8"/>
  <c r="M176" i="8"/>
  <c r="K177" i="8"/>
  <c r="L177" i="8"/>
  <c r="M177" i="8"/>
  <c r="K178" i="8"/>
  <c r="L178" i="8"/>
  <c r="M178" i="8"/>
  <c r="K179" i="8"/>
  <c r="L179" i="8"/>
  <c r="M179" i="8"/>
  <c r="K180" i="8"/>
  <c r="L180" i="8"/>
  <c r="M180" i="8"/>
  <c r="K181" i="8"/>
  <c r="L181" i="8"/>
  <c r="M181" i="8"/>
  <c r="K182" i="8"/>
  <c r="L182" i="8"/>
  <c r="M182" i="8"/>
  <c r="K183" i="8"/>
  <c r="L183" i="8"/>
  <c r="M183" i="8"/>
  <c r="K184" i="8"/>
  <c r="L184" i="8"/>
  <c r="M184" i="8"/>
  <c r="K185" i="8"/>
  <c r="L185" i="8"/>
  <c r="M185" i="8"/>
  <c r="K186" i="8"/>
  <c r="L186" i="8"/>
  <c r="M186" i="8"/>
  <c r="K187" i="8"/>
  <c r="L187" i="8"/>
  <c r="M187" i="8"/>
  <c r="K188" i="8"/>
  <c r="L188" i="8"/>
  <c r="M188" i="8"/>
  <c r="K189" i="8"/>
  <c r="L189" i="8"/>
  <c r="M189" i="8"/>
  <c r="K190" i="8"/>
  <c r="L190" i="8"/>
  <c r="M190" i="8"/>
  <c r="K191" i="8"/>
  <c r="L191" i="8"/>
  <c r="M191" i="8"/>
  <c r="K192" i="8"/>
  <c r="L192" i="8"/>
  <c r="M192" i="8"/>
  <c r="K193" i="8"/>
  <c r="L193" i="8"/>
  <c r="M193" i="8"/>
  <c r="K194" i="8"/>
  <c r="L194" i="8"/>
  <c r="M194" i="8"/>
  <c r="K195" i="8"/>
  <c r="L195" i="8"/>
  <c r="M195" i="8"/>
  <c r="K196" i="8"/>
  <c r="L196" i="8"/>
  <c r="M196" i="8"/>
  <c r="K197" i="8"/>
  <c r="L197" i="8"/>
  <c r="M197" i="8"/>
  <c r="K198" i="8"/>
  <c r="L198" i="8"/>
  <c r="M198" i="8"/>
  <c r="K199" i="8"/>
  <c r="L199" i="8"/>
  <c r="M199" i="8"/>
  <c r="K200" i="8"/>
  <c r="L200" i="8"/>
  <c r="M200" i="8"/>
  <c r="K201" i="8"/>
  <c r="L201" i="8"/>
  <c r="M201" i="8"/>
  <c r="K202" i="8"/>
  <c r="L202" i="8"/>
  <c r="M202" i="8"/>
  <c r="K203" i="8"/>
  <c r="L203" i="8"/>
  <c r="M203" i="8"/>
  <c r="K204" i="8"/>
  <c r="L204" i="8"/>
  <c r="M204" i="8"/>
  <c r="K205" i="8"/>
  <c r="L205" i="8"/>
  <c r="M205" i="8"/>
  <c r="K2" i="8"/>
  <c r="L2" i="8"/>
  <c r="M2" i="8"/>
  <c r="M207" i="8"/>
</calcChain>
</file>

<file path=xl/sharedStrings.xml><?xml version="1.0" encoding="utf-8"?>
<sst xmlns="http://schemas.openxmlformats.org/spreadsheetml/2006/main" count="873" uniqueCount="424">
  <si>
    <t xml:space="preserve">RUBRO </t>
  </si>
  <si>
    <t>CANTIDAD</t>
  </si>
  <si>
    <t>SUBTOTAL</t>
  </si>
  <si>
    <t>IVA</t>
  </si>
  <si>
    <t>TOTAL</t>
  </si>
  <si>
    <t>PARTIDA</t>
  </si>
  <si>
    <t>PRECIO UNITARIO SIN IVA</t>
  </si>
  <si>
    <t>MODELO</t>
  </si>
  <si>
    <t>DESCRIPCION</t>
  </si>
  <si>
    <t>PZA</t>
  </si>
  <si>
    <t>ESPECIE</t>
  </si>
  <si>
    <t>COLOR</t>
  </si>
  <si>
    <t>MEDIDAS</t>
  </si>
  <si>
    <t>LABORATORIO</t>
  </si>
  <si>
    <t>NEGRO</t>
  </si>
  <si>
    <t>CÓDIGO</t>
  </si>
  <si>
    <t>MOBILIARIO</t>
  </si>
  <si>
    <t>CÓMPUTO</t>
  </si>
  <si>
    <t>BLANCO</t>
  </si>
  <si>
    <t>iMac de 21.5 pulgadas: 2.9 GHz Intel Core i5 quad core de 2.9 gHZ Turbo Boost de hasta 3.6 GHz Memoria de 8 GB Disco duro de 1 TB</t>
  </si>
  <si>
    <t>iMac de 21.5 pulgadas: 2.7 GHz Intel Core i5 quad core de 2.7 GHz Turbo Boost de hasta 3.2 GHz Memoria de 8 GB Disco duro de 1 TB</t>
  </si>
  <si>
    <t>IMPRESORA 3D MAKERBOAT REPLICATOR Z18  3D PRINTER</t>
  </si>
  <si>
    <t>Z18 3D</t>
  </si>
  <si>
    <t>MP05950</t>
  </si>
  <si>
    <t>DESKTOP DELL INSPIRON 3647</t>
  </si>
  <si>
    <t>ID3647_I341</t>
  </si>
  <si>
    <t>E1914H</t>
  </si>
  <si>
    <t>MONITOR DELL E1914H</t>
  </si>
  <si>
    <t>18.5" LED 1366X768 VGA</t>
  </si>
  <si>
    <t>CRISTALIZADOR 340 ML</t>
  </si>
  <si>
    <t>100X50 MM</t>
  </si>
  <si>
    <t>APARATO DE DESTILACION MICRO KJALDAHL</t>
  </si>
  <si>
    <t>LAMPARA LUZ UV AJUSTABLE</t>
  </si>
  <si>
    <t>MICROPIPETA 100-1000 MICROLITROS</t>
  </si>
  <si>
    <t>REFRACTOMETRO PORTATIL 0-90%BRIX</t>
  </si>
  <si>
    <t>MATRAZ VOLUMETRICO 10 ml. PYREX</t>
  </si>
  <si>
    <t>MATRAZ VOLUMETRICO 25 ml. PYREX</t>
  </si>
  <si>
    <t>INCUBADORA DIGITAL CONTROLADA POR MICROPROCESADOR CONVECCION MECANICA DE 37 A 65° C. CAPACIDAD DE 50 Lts. PUERTA INTERIOR DE CRISTAL TEMPLADO, INTERIORES EN ACERO INOXIDABLE 304 ACABADO BRILLANTE.</t>
  </si>
  <si>
    <t>PARRILLA DE AGITACION CON CALENTAMIENTO 7x7" (18X18 CMS.) HASTA 500°C, PLACA DE VITROCERAMICA, PANTALLA DIGITAL CONTROLES DE PERILLA.</t>
  </si>
  <si>
    <t>JUEGO DE QUIMICA MICROESCALA CON JUNTAS 14/23CONSTA DE 16 PIEZAS: EMBUDO DE FILTRACION CON JUNTA, ADAPTADOR PARA RECEPTOR TALLO CORTO CON VENTEO JUNTA, CONECTOR ANGULAR CON DOBLE JUNTA Y TAPON ROSCADO, MATRAZ FORMA DE PERA DE 3 BOCAS DE 25 ml. Y JUNTAS, MATRAZ ERLENMEYER DE 25 ml, EMBUDO DE SEPARACION TIPO PERA 30 ml. LLAVE PTFE Y JUNTA, COLUMNA FRACCIONADA VIGREUX CONECTOR ANGULAR CON DOBLE JUNTA Y TAPON ROSCADO, PROBETA GRADUADA DE 10 ml VASO DE PRECIPITADO DE 25ml, CONDENSADOR RECTO LIEBIG CON JUNTAS, MATRAZ FLORENCIA FONDO PLANO DE 10 ml. CON JUNTA, PINZA KECK, EMBUDO PARA NIVELAR PRESION  CON JUNTAS, TAPON DE VIDRIO HUECO, CAJA PARA TRANSPORTE CON ESPUMA MARCA  ISOLAB.</t>
  </si>
  <si>
    <t>JGO</t>
  </si>
  <si>
    <t>ESCRITORIO  CON PAPELERO Y GAVETA 120X60X75 CM</t>
  </si>
  <si>
    <t>SILLA COLOR NEGRA APILABLE ASIENTO Y RESPALDO  TAPIZADOS EN TELA NEGRA CON ESTRUCTURA METÁLICA, CALIBRE 28.</t>
  </si>
  <si>
    <t>ARCHIVERO METALICO CON 3 GAVETAS, CORREDERA CONVENCIONAL MEDIDAS DE FR 46,5X63,5X104 CM</t>
  </si>
  <si>
    <t>GABINETE CON PUERTA ABATIBLES 90X40X180 CM</t>
  </si>
  <si>
    <t>VITRINA DOBLE ESMALTADA, 120X35X190 CM, LAMINA DE ACERO CALIBRE 22, DOS PUERTAS SUPERIORES, TRES CAJONES Y PUERTAS INFERIORES CON JALADERAS METALICAS TIPO PUENTE CROMADAS, EQUIPADA CON CERRADURA EN LAS PUERTAS SUPERIORES CON ACABADO ESMALTE HORNEADO.</t>
  </si>
  <si>
    <t>ESTANTE GUARDA ESTERIL 90X45X2015, BASE DE PERFIL CUADRADO DE LAMINA DE ACERO CALIBRE 18 CREMALLERAS Y SOPORTES DE LAMINA DE ACERO PARA GUARDAR LOS ENTREPAÑOS A DIFERENTES ALTURAS, ACABADOS ESMALTADOS.</t>
  </si>
  <si>
    <t>120X60X75 CM</t>
  </si>
  <si>
    <t>CALIBRE 18</t>
  </si>
  <si>
    <t>NEGRA</t>
  </si>
  <si>
    <t xml:space="preserve"> 46,5X63,5X104 CM</t>
  </si>
  <si>
    <t>90X40X180 CM</t>
  </si>
  <si>
    <t>BEIGE</t>
  </si>
  <si>
    <t>120X35X190 CM</t>
  </si>
  <si>
    <t>90X45X2015</t>
  </si>
  <si>
    <t>APARATO PARA PUNTO DE FUSION ANALOGO 120V, 60 HZ PARA MAXIMO 3 MUESTRAS CON UN RANGO DE TEMPERATURA DE 250 C, PARA TUBOS CAPILARES.</t>
  </si>
  <si>
    <t>MULTIFUNCIONAL EPSON L555 WIFI</t>
  </si>
  <si>
    <t>C11CC6201</t>
  </si>
  <si>
    <t>PLOTTER HP DESINGJET T520 24IN CORTADOR DE PAPEL AUTOMÁTICO, MEMORIA DE 1 GB, ETHERNET, ALIMENTADOR DE PAPEL CONTINUO.</t>
  </si>
  <si>
    <t>24"</t>
  </si>
  <si>
    <t>T520</t>
  </si>
  <si>
    <t>COPIADORA DIGITAL MARCA SHARP, MODELOS AR-5623D VELOCIDAD DE 23 COPIAS POR MINUTO, VOLUMEN DE COPIADO: 30,000 COPIAS MENSUALES, ALIMENTADOR ESTANDAR DUPLEX DE 40 ORIGINALES IMPRESIÓN DE 23 PPM Y ESCANER A COLOR, DOS CHAROLOAS DE 250 HOJAS Y BY PASS DE 100 HOJAS ZOOM DEL 25% AL 400% TAMAÑO MEDIA CARTA HASTA DOBLE CARTA, MODO DE AUDITORIA PARA 20 CUENTAS. NOTA: INCLUYE CONSUMIBLES. TONER MX235NT PARA 16,000 COPIAS APROXIMADAMENTE.</t>
  </si>
  <si>
    <t>AR-5623D</t>
  </si>
  <si>
    <t>EZ4</t>
  </si>
  <si>
    <t>MESABANCO FABRICADO EN TUBO OVAL CALIBRE 18 ACABADO EN PINTURA MICROPULVERIZADA, ASIENTOS TAPIZADOS EN PLIANA HAWAII CON ESPONJA DE 24 KILOS ASIENTO Y 17 KILOS EN RESPALDO, PALETA FABRICADA EN REDONDO MACIZO DE 1/2" CON SOPORTE EN LA PALETA DE SOLERA DE 1 1/4" X 3/16 ACABADO EN PINTURA MICROPULVERIZADA, PALETA EN TRIPLAY DE 16 MM FORRADA A UNA CARA CON FORMAICA NEGRA Y CUBRECANTO DE PVC TERMOPEGADO DE 1 MM. DIMENSIONES ALTO: 86 CM, ANCHO: 54 CM, PROFUNDIDAD: 59 CM</t>
  </si>
  <si>
    <t>ALTO: 86 CM, ANCHO: 54 CM, PROFUNDIDAD: 59 CM</t>
  </si>
  <si>
    <t>MICROSCOPIO ESTEREOSCOPICO LEICA CON ILUMINACIÓN INCIDENTE/TRANSMITIDA TIPO LED. - SISTEMA ÓPTICO GREENOUGH 10°, PAR FOCAL - CAMBIADOR DE AUMENTOS. ZOOM 4:4:1 - OCULARES : 10X/20 MONTAJE FIJO - ÁNGULO DE OBSERVACIÓN: 60° - DISTANCIA DE TRABAJO 100MM - MARGEN DE AUMENTOS: 8X HASTA 35 X - MÁX. RESOLUCIÓN: 170LP/MM - MÁX. APERTURA NUMÉRICA: .057 NA - DIÁMETRO DEL CAMPO DEL OBJETO: 5.7 HASTA 25MM DISTANCIA INTEROCULAR: 50 HASTA 75 MM - LED ILUMINADOR DE EPISCOPIA/DIACOPIA DE DURACIÓN APROXIMADA DE 25 AÑOS CON USO DIARIO EN 5 HORAS INTEGRADO CON REDUCTOR DE LUZ, TRES MÉTODOS DE EPISCOPIA. LA TEMPERATURA COLOR DE 6500 °K (LUZ DIURNA) NO. 100M</t>
  </si>
  <si>
    <t>PROCESADOR AMD A6-5345M, FRECUENCIA TURBO (MAX) 2,8 GHz, MEMORIA INTERNA 4GB, DDR3-SDRAM, DISCO DURO 500GB SATA DIAGONAL DE LA PANTALLA 35,56 CM (14 PULG), RESOLUCIÓN DE LA PANTALLA 1366X768 PIXELES, MODELO DE GRÁFICOS EN TARJETA AMD RADEON HD 8410G TIPO DE UNIDAD ÓPTICA DVD SUPER MULTISISTEMA OPRATIVO INSTALADO WINDOWS 8.1 A 64 BITS.</t>
  </si>
  <si>
    <t>TOSHIBA PSKJAM-00LTM2</t>
  </si>
  <si>
    <t>1.4DC/8GB/500GB/INTELHD</t>
  </si>
  <si>
    <t>IMAC 21.5"</t>
  </si>
  <si>
    <t>PROYECTOR MARCA EPSON, XGA 3500 LUMENES, TECNOLOG´PIA 3LCD.</t>
  </si>
  <si>
    <t>POWERLITE 965</t>
  </si>
  <si>
    <t>V11H583020</t>
  </si>
  <si>
    <t>87*297*269 MM</t>
  </si>
  <si>
    <t>ESCRITORIO METÁLICO EN LINEA L, CON ESTRUCTURA METÁLICA EN COLOR NEGRO Y ACABADOS DE MELANINA, COLOR CAOBA CON CANTOS DE PERFIL T COLOR NEGRO, INCLUYE UN CAJÓN PAPELERO Y OTRO PARA ARCHIVO TAMAÑO CARTA CON CERRADURA, NIVELADORES Y PORTATECLADO.</t>
  </si>
  <si>
    <t>MESA PARA COMPUTADORA EN LINEA L, FABRICADA CON ESTRUCTURA METÁLICA COLOR NEGRO CON CUBIERTA DE MELANINA CON CAOBA Y CANTOS DE PERFIL COLOR NEGRO.</t>
  </si>
  <si>
    <t>120X60X70 CM, LATERAL 90X40X75 CM</t>
  </si>
  <si>
    <t>190X160X50X75 CM</t>
  </si>
  <si>
    <t>LIBRERO SCORPIO CON 5 ENTREPAÑOS FABRICADO EN TABLERO MELAMÍNICO</t>
  </si>
  <si>
    <t>CAOBA</t>
  </si>
  <si>
    <t>TRAVELMATE TMP256-M-33XG</t>
  </si>
  <si>
    <t>NX.V9MAL.00</t>
  </si>
  <si>
    <t>E3-112M-C8LD</t>
  </si>
  <si>
    <t>NX.MSMAL.00</t>
  </si>
  <si>
    <t>PLATA</t>
  </si>
  <si>
    <t>DESKTOP LENOVO-CELERON 4GB, 1TB DE 19.5"</t>
  </si>
  <si>
    <t>CELERON DESKTOP</t>
  </si>
  <si>
    <t>COPIADORA, IMPRESORA Y ESCANER A COLOR DE 26 PPM, 2 BANDEJAS DE PAPEL DE 250 HOJAS, BYPASS DE 100H, EQUIPO SHARP MX-M264N DE 26 PPM. LOS EQUIPOS INCLUYEN: EQUIPO, ALIMENTADOR DE ORIGINALES, 2 BANDEJAS DE PAPEL, GABINETE CON RUEDAS Y CONSUMIBLES AL 100%. GARANTÍA DE 3 MESES CONTRA DEFECTOS DE FABRICACIÓN (INCLUYE: 7 CARTUCHOS DE TONER, 2 REVELADORES Y 2 CILINDROS ADICIONESL).</t>
  </si>
  <si>
    <t>MX-M264N</t>
  </si>
  <si>
    <t>BOCINA LOGITECH Z323 2.1 CANALES, TOMA RCA DOBLE 3.5 MM, SONIDO 360°, 30W RANGO DE FRECUENCIA 55-20000 Hz ALÁMBRICO EN COLOR NEGRO.</t>
  </si>
  <si>
    <t>980-000357</t>
  </si>
  <si>
    <t>Z323</t>
  </si>
  <si>
    <t>ANAQUEL TIPO ESQUELETO FABRICADO EN ACERO INOXIDABLE TIPO 304, CON 5 ENTREPAÑOS LISOS. MED 0.90 X0.45X1.80 MTS</t>
  </si>
  <si>
    <t>VITRINA DE PISO FABRICADA EN LAMINA ROLADA EN FRIO TERMINADO EN PINTURA EPOXICA HORNEADA COLOR ARENA, CAL 20 CUBIERTA SUPERIOR FABRICADA EN ACERO INOXIDABLE TIPO 304 CAL 18 CON ENTREPAÑOS INTERMEDIOS  Y PUERTAS CORREDIZAS EN CRISTAL. ZOCLO EN ACERO INOXIDABLE TIPO 304, CAL 18 MED: 1;50 X 0.64 X 0.90 MTS.</t>
  </si>
  <si>
    <t>0.90X0.45X1.80MTS</t>
  </si>
  <si>
    <t>ACERO INOX.</t>
  </si>
  <si>
    <t>1.50X0.64X0.90MTS</t>
  </si>
  <si>
    <t>HP 240 G3ù CI3-3217U MEMORIA RAM: 8GB DDR3 DISCO DURO 1TB PANTALLA 14.0" TOUCH TIPO DE UNIDAD: DVD SISTEMA OPERATIVO: WIN 8</t>
  </si>
  <si>
    <t>PAPEL PARAFILM 2" X 250 (5CMX76M)</t>
  </si>
  <si>
    <t>C/50 HOJAS PAPEL SEDA 4" X 6" (10X15CM)</t>
  </si>
  <si>
    <t>ASAS DE SIEMBRA 1 MCL (BLANCO)</t>
  </si>
  <si>
    <t>ASAS DE SIEMBRA 10 MCL (AZUL)</t>
  </si>
  <si>
    <t>ASAS DE SIEMBRA, 1 + 10 MCL (AMARILLA)</t>
  </si>
  <si>
    <t>C/100 PZAS CUBRE OBJETOS 22X22MM</t>
  </si>
  <si>
    <t>C/50 PZAS PORTA OBJETOS 25X75MM</t>
  </si>
  <si>
    <t>TERMOMETRO INMERSION TOTAL - 305 MM LOMG &amp; 20 A 150°C</t>
  </si>
  <si>
    <t>BARRA MAGNÉTICA - PTFE (LISA) 12 MM</t>
  </si>
  <si>
    <t>BARRA MAGNÉTICA - PTFE (LISA) 20 MM</t>
  </si>
  <si>
    <t>C/500 PZAS BANDEJA P/BALANZA FORMA CUADRADA, 7 ML</t>
  </si>
  <si>
    <t>C/250 PZAS LANCETA METÁLICA A.I. (ESTÉRIL)</t>
  </si>
  <si>
    <t>TUBOS P/SANGRE 16X150MM (24ML)</t>
  </si>
  <si>
    <t xml:space="preserve">C/1LT SOLUCIÓN BUFER DE CALIBRACIÓN PH-4 </t>
  </si>
  <si>
    <t>C/1 LT SOLUCIÓN BUFFER DE CALIBRACIÓN PH 7</t>
  </si>
  <si>
    <t>C/1 LT SOLUCIÓN BUFFER DE CALIBRACIÓN PH 10</t>
  </si>
  <si>
    <t>PAPEL FILTRO PORO MEDIANO 50X50CM</t>
  </si>
  <si>
    <t>CINTA TESTIGO (ESTERILIZAR) 118MM X 50 M</t>
  </si>
  <si>
    <t>C/15M MANGUERA DE HULE LATEX 6 MM DIAM INT.</t>
  </si>
  <si>
    <t>BULBO DE GOMA P/PIPETA PASTEUR</t>
  </si>
  <si>
    <t>PAQUETE</t>
  </si>
  <si>
    <t>PZAS</t>
  </si>
  <si>
    <t>CAJAS</t>
  </si>
  <si>
    <t>CAJA</t>
  </si>
  <si>
    <t>FCOS</t>
  </si>
  <si>
    <t>A.N.C.</t>
  </si>
  <si>
    <t>PM-992</t>
  </si>
  <si>
    <t>CLAY ADAMS</t>
  </si>
  <si>
    <t>BRAND</t>
  </si>
  <si>
    <t>4522-01</t>
  </si>
  <si>
    <t>4522-10</t>
  </si>
  <si>
    <t>4522-15</t>
  </si>
  <si>
    <t>CORNING</t>
  </si>
  <si>
    <t>2865-22X</t>
  </si>
  <si>
    <t>2947-25X75</t>
  </si>
  <si>
    <t>BRANNAN</t>
  </si>
  <si>
    <t>44-811-8</t>
  </si>
  <si>
    <t>1371-05</t>
  </si>
  <si>
    <t>1371-15</t>
  </si>
  <si>
    <t>HEATHROW</t>
  </si>
  <si>
    <t>HS1420A</t>
  </si>
  <si>
    <t>HYCEL</t>
  </si>
  <si>
    <t>IRSA</t>
  </si>
  <si>
    <t>KIMAX</t>
  </si>
  <si>
    <t>45048-16150</t>
  </si>
  <si>
    <t>SIGMA</t>
  </si>
  <si>
    <t>T8124-20ML</t>
  </si>
  <si>
    <t>FERMONT</t>
  </si>
  <si>
    <t>S1015</t>
  </si>
  <si>
    <t>S1025</t>
  </si>
  <si>
    <t>S1035</t>
  </si>
  <si>
    <t>AMSA</t>
  </si>
  <si>
    <t>LC</t>
  </si>
  <si>
    <t>TUK</t>
  </si>
  <si>
    <t xml:space="preserve">DT ACER ATC-605-MO23 CI5-4460 8G 2T W8.1SL DVD 1WTY procesador 15-4460 3.4 ghz 6 mb MEMORIA INTERNA 8GB DDR3-SDRAM CAPACIDAD TOTAL DE ALMACENAJE 2000 GB 7200 RPM TIPO DE UNIDAD ÓPTICA DVD SUPER MULTI DL INTEL HD GRAPHICS 4600 SISTEMA OPERATIVO INSTALADO: WINDOWS 8.1 64-BIT CANTIDAD DE PUERTOS USB 2.0:6 CANTIDAD DE PUERTOS VGA (D-SUB):1 PUERTO DVI: SI NUMERO DE PUERTOS HDMI: 2 ETHERNET LAN (RJ-45) CANTIDAD DE PUERTOS 1 MICROFONO, JACK DE ENTRADA: 1 MONITOR: NO </t>
  </si>
  <si>
    <t>DT ACER ATC-605MO23</t>
  </si>
  <si>
    <t>DT.SRQAL.004</t>
  </si>
  <si>
    <t>HP 240 G3ù</t>
  </si>
  <si>
    <t xml:space="preserve"> CI3-3217U </t>
  </si>
  <si>
    <t>INCUBADORA DIGITAL MECANISMO DE CONVECCIÓN MECÁNICA ESTUFA BACTERIOLOGICA RANGO DE TEMPERATURA FLUCTUACION DE TEMPERATURA 0.5 CONSUMO DE ENERGÍA 150W DIMENSIONES DE ÁREA DE TRABAJO 410X350X350MM PESO 23KG</t>
  </si>
  <si>
    <t>410x350x350MM</t>
  </si>
  <si>
    <t>Computadora Portable, procesador Intel Celeron Dual Core N2840 a 2.16 Ghz; Memoria 2Gb, Disco Duro de 250 Gb, Pantalla de 11.6" LCD Color TFT de matriz activa; Lector de tarjeta memoria; SIN Unidad Óptica; WIFI IEEE 802.11 b/n; Gigabit Ethernet; Cámara Web; Bateria 3-Celdas; Puerto HDMI; Windows 8.1. 1 año de garantía</t>
  </si>
  <si>
    <t>Computadora portable, Procesador Intel CI3-4005U 1.70 Ghz 4ta generación; Memoria de 4Gb, Disco Duro de 500 Gb, Lector de tarjeta memoria; Grabadora DVD; pantalla LCD color TFT de matriz activa 15.6"; 802.11a/b/g/n; Gigabit Ethernet; Cámara Web; Bateria 6-Celdas; Puerto HDMI; Windows 7 Profesional/ Windows 8.1 Pro. 1 año de garantía.</t>
  </si>
  <si>
    <t>COMPUTADORA MARCA LENOVO, WINDOWS 8  ESPAÑOL
AUDIO DE ALTA DEFINICION, BOCINAS INTEGRADAS, MICROFONO
DISCO DURO 2TB. INTEL HD GRAPHICS 4600
CAMARA WEB INTEGRADA, PROCESADOR INTEL 15-4460 3.4 GHZ, MEMORIA DE 8 GB DDR3 1600 MHZ, RED ETHERNET 10/10 MPS , RED INALAMBRICA 11B/G/N 
TECLADO Y MOUSE ESPAÑOL INTEGRADO
1 AÑO DE GARANTIA. PANTALLA DE 23.8"</t>
  </si>
  <si>
    <t xml:space="preserve"> IDEACENTRE B50-30</t>
  </si>
  <si>
    <t>OSCILOSCOPIO     Cuenta con 2 canales y Ancho de banda de 100Mhz,  Pantalla a color de 7 pulgadas,  Real time sampling rate es 500MSa/s,. Máximo voltaje soportado 400V (Vpp), Compatible con Win98, Win Me, Win NT, Windows 2000,   Windows XP, Win Vista y Win 7  g. Incluye 2 puntas de prueba 1x/10x, Cable USB y Disco de instalación</t>
  </si>
  <si>
    <t xml:space="preserve">GENERADOR DE FUNCIONES, Rango de Frecuencia 20Mhz , Cuenta con 2 canales totalmente independiente  c. Pantalla a color, 32 formas de onda diferentes (Senoidal, Rampa, triangular, etc)  </t>
  </si>
  <si>
    <t>ADS1102CAL</t>
  </si>
  <si>
    <t>ATF-20B</t>
  </si>
  <si>
    <t>VENTILADOR TIPO TORRE 90 CMS CON CONTROL REMOTO</t>
  </si>
  <si>
    <t>Equipo Piso Techo marca Mirage consistente en evaporador silencioso con control remoto interconectado a unidad condensadora de 5tr (60,000 btu/h) solo frio para trabajar a 220 volts, incluyendo tuberías de cobre y aislamiento tipo armaflex a 10mt, soldaduras, refrigerante, línea de control uso rudo, líneas de condensado con pvc, bomba de condensado,  base metálica para equipo, alimentacion electrica desde tablero existente con uso rudo e interruptor termo magnetico, fletes, maniobras, materiales de consumo y mano de obra especializada.</t>
  </si>
  <si>
    <t>Equipo Mini Split marca Mirage consistente en evaporador silencioso con control remoto interconectado a unidad condensadora de 2tr (24,000 btu/h) solo frio para trabajar a 220 volts, incluyendo tuberías de cobre y aislamiento tipo armaflex a 10mt, soldaduras, refrigerante, línea de control con uso rudo, líneas de condensado con pvc, base metálica para equipo, alimentacion electrica desde tablero existente con uso rudo e interruptor termo magnetico, fletes, maniobras, materiales de consumo y mano de obra especializada.</t>
  </si>
  <si>
    <t>Aspirador portatil de 18 lts por minuto marca hergom, con presion regulable, capacidad del frasco de 1000 ml, ruido menor de 65 decibeles</t>
  </si>
  <si>
    <t>Oximetro de pulso portatil, indica el número la saturación de y las pulsaciones, muestra la onda de pulsaciones, ajuste de alarma, teclado tactil y bloqueo de teclado, marca Cotec</t>
  </si>
  <si>
    <t>Cama hospitalaria eléctrica C3220,  control remoto de dos posiciones,  bastidor plegable, ruedas con freno, marca Hergom</t>
  </si>
  <si>
    <t xml:space="preserve">Colchón para cama </t>
  </si>
  <si>
    <t xml:space="preserve">Tanque de Oxigeno 682 lts. Aluminio con carro. </t>
  </si>
  <si>
    <t>Simulador para la practica de introducción de DIU, con posiciones uterinas normales y anormales, educador para planificación familiar marca 3B Scientific</t>
  </si>
  <si>
    <t>Simulador para la colocación de preservativo masculino, pene erecto montado en soporte con ventosas, con bolsa de trasporte. Modelo de condón para enseñanza, marca 3B Scientific</t>
  </si>
  <si>
    <t>7E-A</t>
  </si>
  <si>
    <t>FS-532</t>
  </si>
  <si>
    <t>OX.682</t>
  </si>
  <si>
    <t>W45009</t>
  </si>
  <si>
    <t>W43001</t>
  </si>
  <si>
    <t xml:space="preserve">EVA/GYN Training Manikin. Pelvis femenina para procedimientos ginecológicos para procedimientos ginecológicos, instrucción anatómica, palpación abdominal e instrucción con el espéculo. </t>
  </si>
  <si>
    <t xml:space="preserve">Advance Male/Female Cath Simulador. Simulador par caterización masculina y femenina, incluye organos masculinos y femeninos realistas e intercambiables, aberturas funcionales conectadas a tanques internos removibles y válvula uretral modular. </t>
  </si>
  <si>
    <t xml:space="preserve">SB22442U </t>
  </si>
  <si>
    <t>SB28919U</t>
  </si>
  <si>
    <t>ARCHIVERO DE 4 GAVETAS  CON CHAPA DE SEGURIDAD, CON CAP ACIDAD PARA HOJAS TAMAÑO CARTA, JALADERAS DE ALUMINIO, HECHO DE ACERO INOXIDABLE. ALTO 118 CM ANCHO 36 CM PROFUNDO 46 CM PAD ABCDE </t>
  </si>
  <si>
    <t>ESCRITORIO CHERRY LIGHT. CENTRO DE TRABAJO CON 3 REPISAS ARCHIVERO Y CAJON ACABADO MADERA LAMINADA Y METAL COLOR CHERRY LIGHT PORTA TECLADOS ABATIBLE.</t>
  </si>
  <si>
    <t>S-325</t>
  </si>
  <si>
    <t>118 x 36 x 46 CM</t>
  </si>
  <si>
    <t xml:space="preserve"> CHARCO AL</t>
  </si>
  <si>
    <t>130 CM ANCHO 56.6 CM PROFUNDO 100 CM ALTO</t>
  </si>
  <si>
    <t>CHERRY LIGTH CON TERMINACIÓN EN COLOR PLATA</t>
  </si>
  <si>
    <t xml:space="preserve">DESKTOP HP AIO21-2005LA. PANTALLA 21.5" LED FHD TOUCH, PROCESADOR AMD A4-6210 1.80GHZ, MEMORIA RAM 4GB, DISCO DURO 1TB,  PUERTOS:(2) USB 3.0/(4) USB 2.0 GRABADOR DVD SUPERMULTI/ GRAFICOS WINDOWS 8.1/ WIFI/ WEB CAM 720P 1 AÑO DE GARANTIA CON FABRICANTE </t>
  </si>
  <si>
    <t xml:space="preserve">IMPRESORA HP LASERJET P1102. IMPRESORA LASER RESOLUCION 600 X 600 DPI INTERFASE USB 2.0 / WIFI CONSUMIBLE TONER HP 85A NEGRO </t>
  </si>
  <si>
    <t>RUTEADOR INALAMBRICO DLINK AC750. UTILIZA LO ULTIMO EN TECNOLOGIA INALAMBRICA AC. CONEXIONES DE HASTA 750 MBPS (O SUPERIOR), PUERTO ETHERNET WAN 10/100 CUATRO PUERTOS ETHERNET LAN 10/100 MYDLINK SHAREPORT</t>
  </si>
  <si>
    <t>DESKTOP HP AIO 21-2005LA</t>
  </si>
  <si>
    <t>HP LASERJET P1102</t>
  </si>
  <si>
    <t>DIR-816L</t>
  </si>
  <si>
    <t>DESKTOP DELL INSPIRON 3647 i3-4150 4GB, 1 TB PROCESADOR CORE i3-4150 MEMORIA DE 4GB, DDR3 1600 MHZ (4GBX1), DISCO DURO 1 TB, 7200 RPM UNIDAD ÓPTICA (LEE Y GRABA DVD/CD) SOFTWARE MCAFEE 15 MESES GRATIS. MICROSOFT OFFICE TRIAL BLUETOOTH 4.0 DELL WIRELESS N1705SI TECLADO Y MOUSE SI SISTEMA OPERATIVO WINDOWS 8.1 CONSUMER (64 BIT)</t>
  </si>
  <si>
    <t xml:space="preserve">MONITOR DELL E1914H 18.5" LED, 1366X768 VGA TAMAÑO VISIBLE: 18.5" CON ILUMINACIÓN LED TIPO DE PANEL, SUPERFICIE: TN (NEMÁTICO TRENZADO), CON CAPA RESISTENTE 3H. RESOLUCIÓN MÁXIMA: 1366X768 A 60 HZ, BRILLO: 200 CD/M2 (TÍPICA) TIEMPO DE RESPUESTA: PANEL DE 5 MS (TÍPICO), ÁNGULO MÁXIMO DE VISIÓN: 160° (VERTICAL)/170° (HORIZONTAL). </t>
  </si>
  <si>
    <t>DESKTOP DELL INSPIRON 3647 CORE I5 8GB 1TB, PROCESADOR CORE I5-4460S, MEMORIA DE 8GB 1600MHZ DDR3 (4GBX2), DISCO DURO 1TB 7200 RPM, UNIDAD ÓPTICA (LEE Y GRABA DVD/CD) BLUETOOTH 4.0, DELL WIRELESS N1705, TECLADO Y MOUSE, SISTEMA OPERATIVO WINDOWS 8.1 CONSUMER (64 BIT), GARANTÍA 1 AÑO</t>
  </si>
  <si>
    <t>MONITOR DELL E2314H 23'' VGA, DVI-D 3 AÑOS E2314H 10, CONTRASTE 1000;1 CONTRAST RATIO (TYPICAL), INCLUYE CONECTOR VGA Y DVI-D, ANGULO DE VISIÓN 160° VERTICAL /170° HORIZONTAL</t>
  </si>
  <si>
    <t>INSPIRON 3647</t>
  </si>
  <si>
    <t>ID3647_I581TB</t>
  </si>
  <si>
    <t>DELL E2314H</t>
  </si>
  <si>
    <t>E2314H</t>
  </si>
  <si>
    <t>TÉLEFONO IP PHONE MODELO 1608 MARCA AVAYA, QUE INCLUYE FUENTE DE PODER PARA TÉLEFONO IP AVAYA 1608</t>
  </si>
  <si>
    <t>MULTIFUNCIONAL LEXMARK CX410DE LASER COLOR, TECNOLOGÍA DE IMPRESIÓN LASER, IMPRIME, COPIA, ESCANEA, ENVÍO DE FAX, A COLOR. CICLO DE TRABAJO DE 75000 PÁGS. POR MES, FUNCIONES DÚPLEX: COPIAE, FAX, IMPRIMIR, ESCANEAR. VELOCIDAD DE IMPRESIÓN DE 30PPM, RESOLUCIÓN MÁXIMA DE 1200X1200 DPI, CAPACIDAD DE ENTRADA ESTÁNDAR DE 251 HOJAS, CAPACIDAD DE ENTRADA MÁXIMA 1451 HOJAS, CAPACIDAD DE ALIMENTADOR AUTOMÁTICO DE DOCUMENTOS DE 50 HOJAS.</t>
  </si>
  <si>
    <t>HP LASERJET PRO 200 M251NW, A COLOR, RESOLUCIÓN MÁXIMA DE 600X600 DPI, CICLO DE TRABAJO MÁXIMO:30000 PÁGS. POR MES, VELOCIDAD DE IMPRESIÓN DE 14PPM, CAPACIDAD DE ENTRADA MÁXIMA DE 150 HOJAS, CAPACIDAD DE SALIDA MÁXIMA DE 125 HOJAS.</t>
  </si>
  <si>
    <t>HP LASERJET PRO M201dw, MONOCROMÁTICA, RESOLUCIÓN MÁXIMA DE 600X600 DPI, CICLO DE TRABAJO MÁXIMO:8000 PÁGS. POR MES, IMPRESIÓN DÚPLEX, VELOCIDAD DE IMPRESIÓN DE 25PPM, CAPACIDAD DE ENTRADA ESTÁNDAR 250 HOJAS, CAPACIDAD DE ENTRADA MÁXIMA DE 150 HOJAS,  MEMORIA INTERNA 128MB, FRECUENCIA DEL PROCESADOR 750MHZ</t>
  </si>
  <si>
    <t>CX410DE</t>
  </si>
  <si>
    <t>28D0550</t>
  </si>
  <si>
    <t>PRO 200 M251NW</t>
  </si>
  <si>
    <t>M251NM</t>
  </si>
  <si>
    <t>PRO M201dw</t>
  </si>
  <si>
    <t>M201DW</t>
  </si>
  <si>
    <t>CDGO: 9053A.- HORNO DE SECADO 50 LTS, ELECTRICO CON CONVECCION, CONTROL DE TEMPERATURA, CON 2 ENTREPAÑOS, CON PUERTA INTERIOR DE VIDRIO, CONSTRUCCION INTERIOR Y EXTERIOR DE ACERO INOXIDABLE. MEDIDAS: INTERNAS 420X350X350 mm</t>
  </si>
  <si>
    <t xml:space="preserve">MOD: MUL 600. MULTIMETRO PROFESIONAL CON INTERFACE PARA PC. </t>
  </si>
  <si>
    <t>ESTANTE/MUEBLE PARA MATERIAL GABINETE-CAJONERA VISIBLE METÁLICO CON 30 CAJAS DE PLASTICO</t>
  </si>
  <si>
    <t>COMPUTADORA MOTHER BOARD GIGABYTE CON PROC. INTEGRADO DISCO DE 500 GB, MEMORIA DE 2GB UNIDAD OPTICA</t>
  </si>
  <si>
    <t xml:space="preserve">SISTEMAS OPERATIVOS CD/USB MICROSOFT WINDOWS 7 PROFESIONAL, LICENCIA DIGITAL ORIGINAL </t>
  </si>
  <si>
    <t>COMPUTADORA MOTHER BOARD GIGABYTE CON PROC. INTEGRADO DISCO DE 500 GB, MEMORIA DE 2GB. MONITOR DE 15¨</t>
  </si>
  <si>
    <t>137-V</t>
  </si>
  <si>
    <t>138-V</t>
  </si>
  <si>
    <t>139-V</t>
  </si>
  <si>
    <t>140-V</t>
  </si>
  <si>
    <t>141-V</t>
  </si>
  <si>
    <t>142-V</t>
  </si>
  <si>
    <t>POTENCIOSTATO GALVANOSTATO, MODELO ORIGA FLEX OGF01A, MARCA ORIGALYS ELECTROCHEM ESPECIFICACIONES GENERALES: VOLTAJE ±20 V,VOLTAJE APLICADO ±15 V, RESOLUCION POTENCIAL 450 μV on ±15 V, CORRIENTE MAX ±1 A, RANGO DE CORRIENTE 9 RANGOS DE 10 nA a 1 A, PRECISION DE CORRIENTE &lt; 0.1% FSR, RESOLUCION DE CORRIENTE 0.003 % FSR, VELOCIDAD DE ADQUISICION 1 MILLON DE MUESTRAS/SEGUNDO, ENTRADAS/SALIDAS, PANEL FRONTAL REF2 y REF: BNC, ELECTRODOS REFERENCIA (S), AUX/TRABAJO: PL259 (UHF), TRABAJO Y ELECTRODOS AUXILIARES, GND: BANANA ø4 mm TIERRA PROTEGIDA, PANEL TRASERO, COM: RS232C, USB 2.0: USB-B, PARA CONECCION A PC RJ45: Ethernet 10/100 base T INTERFACE Ethernet, USB 2.0. INCLUYE SOFTWARE OrigaMaster (by USB 2.0), OrigaViewer (by Ethernet). Software is created to manage a mone/bi-potentiostat (USB) interface, can be install on Windows XP, Vista, 7 or 8, 32 bit or 64bit). Without a License., INCLUYE CABLES Origaccess-BNC-S7 - 0.16-m cable, Origaccess-UHF-4mm banana - 1m cable, Origaccess- UHF (Male)/ BNC (Female) Adaptor. CON ELECTRODOS OrigaSens- Reference Electrode Ag/AgCl saturated KCl Screw head ø12 ø8 x 103 mm (REF321 / E11.OGL.014-1_2) OrigaSens - Voltammetry Electrode Pt ø1 Grinded Screw head, ø12 ø8 120mm (XM110 / E10.OGL.028). PUESTO EN LABORATORIO</t>
  </si>
  <si>
    <t>Impresora color Multifuncional, Resolucion de impresión 600x66 ppp(calidad de imagen de hasta 1200ppp), velocidad de impresión hasta 15ppm en blanco y negro y hasta 12ppm en color (tamaño carta/A4), Ciclo de trabajo hasta 30.000 paginas por mes</t>
  </si>
  <si>
    <t>Procesador 4ta generacion Intel Core i5-4210U(3MB de cache, hata 2.70 GHZ, Sistema Operativo Windows 8.1 Pro, 64 bit Español, Pantalla LED  iluminada con truelife de 14 pulgadas de alta definicion (1366 x 768), memoria ram de 8 GB a 1600MHZ</t>
  </si>
  <si>
    <t>14 PULGADAS</t>
  </si>
  <si>
    <t>GRIS/NEGRO</t>
  </si>
  <si>
    <t xml:space="preserve">DELL C1765nf </t>
  </si>
  <si>
    <t>INSPIRON  14 SERIE 5000</t>
  </si>
  <si>
    <t>Simulador de bebé con alta tecnología en el interior, y una apariencia realista que brinda una simulación más realista, trabaja a través de de sensores y hay que cambiar  pañal, mecer y alimentar , cambiar ropa de acuerdo al clima y están disponibles en diferentes grupos étnicos. El paquete incluye:
1 Real Care Baby3 (niño o niña)
1 conjunto de 2 piezas
1 camiseta de calor con sensor para Real Care 3
1 pijama con sensor para Real Care 3
1 mameluco para frio con sensor para Real Care 3
1 dispositivo de amamantamiento con sensor para Real Care 3 
2 pañales de tela con sensor Real Care (verde o amarillo)
1 biberón con sensores para Real Care 3
2 ID´s para estudiante con sensor para Real Care 3 
50 brazaletes inviolables varios</t>
  </si>
  <si>
    <t>SISTEMA INALÁMBRICO UAP-OUTDOOR, UNIFI,802.11 B/G/N A 2.4 Ghz., SOPORTA 100 USUARIOS SIMULTANEO, 4 SSID, MODO DE OPERACIÓN AP,&amp; MESH, 300 MBs DE ANCHO DE BANDA, DOBLE ANTENA MIMO OMNIDIRECCIONAL DE 5  Dbi, SOPORTE A PARED. (CIDC).</t>
  </si>
  <si>
    <t>SISTEMA INALÁMBRICO UAP-LR, UNIFI, 802.11 B/G/N A 2.4 Ghz., SOPORTA 100 USUARIOS SIMULTANEO, 4 SSID, MODO DE OPERACIÓN AP,&amp; MESH, 300 MBs DE ANCHO DE BANDA, DOBLE ANTENA MIMO OMNIDIRECCIONAL INTERCONSTRUIDA, (CINC).</t>
  </si>
  <si>
    <t>SWITCH HP 1910-48 10/100 CAPA 2 Y 3.</t>
  </si>
  <si>
    <t>SISTEMA DE PUNTA DE ACCESO Y CONTROLADOR DE 200 USUARIOS HOTSPOT. (CIDC &amp; CINC).</t>
  </si>
  <si>
    <t>Sillón ejecutivo respaldo alto, giratorio, reclinable, base de 5 puntas y rodajas esfericas, cuenta con pistón neumático, con brazos, diseño ergonómico con soporte lumbar, acojinado y tapizado en piel sintetica.</t>
  </si>
  <si>
    <t>Módulo en "L" de 1.50x.75 terminación en "D" con lateral de 1.10x45x.75 con cajones papeleros y una gaveta archivo sistema de correderas de extensión, que soportan peso cuenta con llave, niveladores, fabricado en madera industrializada de alto impacto, espesor a 28 mm., cantos protegidos en PVC, librero sobre lateral con puertas abatibles y llave, con forro en el respaldo por ambas caras. 1.82m. de largo x.95 cms., de alto x .36 cms., de profundidad.</t>
  </si>
  <si>
    <t>Escritorio ejecutivo forzza. Línea ITALIA, colores: Maple, caoba, grafito y choloclate, características: Melamina termo fusionada de 28 mm de espesor. Melamina color luxor de 19 mm de espesor. Cantos protegidos con chapa cinta de pvc de 1mm de espesor. Tubular de 2x1 en calibre 20. Pintura epóxica texturizada. Regatón nivelador de plástico polipropileno duro canaleta. U. Funcionalidad: Escritorio ejecutivo de moderno diseño. Amplio espacio de trabajo. Ideal para adicionarle el retorno mod. 165. Ensamble sin uso de herramientas por medio de ganchos macho/hembra. Tubular de acero resistente a ralladuras y corrosión. Regatón nivelador para ajustar la altura de su mueble. Cubierta melamina resistente a ralladuras y quemaduras. Dimensiones: Alto:75 cm. Ancho: 181.5 cm. Profundidad: 91.5 cm.</t>
  </si>
  <si>
    <t>Armario Forzza. Línea ITALIA, colores: Maple, caoba, grafito y chocolate. Características: Melamina termo fusionada de 19mm de espesor. Cantos protegidos con chapa cinta de pvc de 1 mm de espesor. Regatón nivelador de plástico polipropileno duro. Tubular 2x1 calibre 20. Jaladera metálica. Ensamble sin uso de herramientas. Tubular de acero resistente a ralladuras y corrosión. Cubierta melamina resistente a ralladuras y quemaduras. Amplio espacio. Práctica chapa con cerradura.Dimensiones: Alto: 149 cm. Ancho: 140 cm. Profundidad: 48 cm.</t>
  </si>
  <si>
    <t>Retorno para línea klass y forzza . Línea ITALIA. Características:Melamina de 19 mm de espesor en el lateral. Melamina de 28 cm de espesor en la cubierta. Cantos protegidos con chapacinta de pvc de 1 mm de espesor. Tubular de 2x1 IN calibre 20. Regatón nivelador de plástico polipropileno duro. Ideal para adicionarle escritorio ejecutivo forzza H145. Tubular de acero resistente a rayaduras y corrosión. Regatón nivelador para ajustar la altura de su mueble. Cubierta melamina resistente a rayaduras y quemaduras. Dimensiones: Alto: 70cm. Ancho: 110 cm. Profundidad: 54 cm.Colores de línea: Grafito, caoba, chocolate y maple.</t>
  </si>
  <si>
    <t>Escritorio con 2 cajones para estudiante terminado en laminado color maple. Alto: 75cm. Ancho: 120 cm. Con cajones, espacio para CPU, fabricante: Trick,listo para ensamblar, marca Trick. Profundo: 60cm. Terminado: Laminado.</t>
  </si>
  <si>
    <t>Silla secretarial tela negra con descansabrazos office max. Con ajuste de altura. Alto: 100cm. Ancho: 60cm, base giratoria, color negro,profundo: 56 cm, requiere ensamblaje.</t>
  </si>
  <si>
    <t>N/A</t>
  </si>
  <si>
    <t>MOD. EN "L" DE 1.50 X.75 TERMINACIÓN EN "D"</t>
  </si>
  <si>
    <t>CC751ARF</t>
  </si>
  <si>
    <t>A35E1834</t>
  </si>
  <si>
    <t>Negro</t>
  </si>
  <si>
    <t>1.10 X 45X .75</t>
  </si>
  <si>
    <t>Caoba</t>
  </si>
  <si>
    <t>Alto:75 cm. Ancho:181.5 cm. Profundidad: 91.5cm.</t>
  </si>
  <si>
    <t>Chocolate</t>
  </si>
  <si>
    <t>Alto:149 cm. Ancho: 140 cm. Profundidad: 48 cm.</t>
  </si>
  <si>
    <t>Alto: 70cm. Ancho: 110 cm. Profundidad: 54 cm.</t>
  </si>
  <si>
    <t>Alto:75cm. Ancho:120 cm. Profundo: 60 cm.</t>
  </si>
  <si>
    <t>Maple</t>
  </si>
  <si>
    <t>Alto: 100cm. Ancho: 60 cm. Profundo: 56 cm.</t>
  </si>
  <si>
    <t>COMPUTADORA ENSAMBLADA QUE INCLUYE: GABINETE ACTECK BERN SLIM 500W DESK 2 SATA ITX-MINI-ITX. CPUFM2-A106800K, FM2 AMD A 10 4CORE 6800K 4.1 GH RADHD8670D 4MB L2 CACHE/DDR3(2133) 100W.GRAPHICS:RADEON HD8670D GPU844MHZ DX11. MBFM2-GA78MD3H,FM2 DDR3(2133) VSR F2A78M-D3H GIGABYTE 6SATA/4DIMMX(64GB)PCIEV3/PCIE/PCIE1X/PCI. 2USB3+4USB+4/DSUB/DVI/HDMI/SPDIF/RAID. DISCO DURO DE 1 TB MARCA SEAGATE SATA. DVD WRITER LG DRIVE CAJA 22X SATA NEGRO. KIT DE TECLADO Y MOUSE MICROSOFT ANTIDERRA OPTICO MOD. 400 USB. MEMORIA DDR3 4GB KINGSTONE 1333 MHZ. BENQ/9H.L CGLB.QPL, MONITOR BENQ DL2020 19.5 (1366X7 CONT. DIN. 12,000,000:1. LINUX UBUNTU 14.04.64 BITS</t>
  </si>
  <si>
    <t>EPSON /C11CC86201, MULTIFUNCIONAL L355 TINTA CONTINUA 600DPI,33/15 PPM,WIFI</t>
  </si>
  <si>
    <t>LYNKSYS/WRT54GL,ROUTER LINKSYS INALAMBRICO-G BANDA ANCHA COMPATIBLE LINUX</t>
  </si>
  <si>
    <t>HP LASERJET PRO 400 M425DN No. PARTE-CF286A</t>
  </si>
  <si>
    <t>MULTIFUNCIONAL LASER DUPLEX WIRELESS, ADF Y FAX, 30PPM. No. DE PARTE-MFCL2720DW</t>
  </si>
  <si>
    <t>ENSAMBLADA</t>
  </si>
  <si>
    <t>EPSON</t>
  </si>
  <si>
    <t>C11CC86201</t>
  </si>
  <si>
    <t>WRT54GL</t>
  </si>
  <si>
    <t>PRO 400</t>
  </si>
  <si>
    <t>CF286A</t>
  </si>
  <si>
    <t>DUPLEX</t>
  </si>
  <si>
    <t>MFCL2720DW</t>
  </si>
  <si>
    <t>SISTEMA DE EXTENSOR DE PROYECTOR POR UTP-VGA, CONTEMPLA LO SIGUIENTE: EXTENSOR VGA, 1 CABLE VGA, CONECTORES RJ-45, CANALIZACIÓN, PUESTA A PUNTO.</t>
  </si>
  <si>
    <t>CTO4 COMPUTADORA MARCA HP ELITEDESK 800 PROCESADOR INTEL CORE i-7-4790, PROCESADOR UP TO 4.0 GHZS MAX. TURBO FREQUENCY 8MB CACHE.</t>
  </si>
  <si>
    <t>HP ELITEDESK 800</t>
  </si>
  <si>
    <t>ASPEL EDUCATIVO COI</t>
  </si>
  <si>
    <t>ASPEL EDUCATIVO NOI</t>
  </si>
  <si>
    <t>ASPEL EDUCATIVO SAE</t>
  </si>
  <si>
    <t>ASPEL EDUCATIVO CAJA</t>
  </si>
  <si>
    <t>ASPEL EDUCATIVO BANCOS</t>
  </si>
  <si>
    <t>OFFICE 2013 CON LICENCIA ACADÉMICA PARA LA FACULTAD DE CONTADURÍA, ADMINISTRACIÓN E INFORMÁTICA.</t>
  </si>
  <si>
    <t>LICENCIAS C++ BUILDER xe4 PROFESIONAL PARA LA FACULTAD DE CONTADURÍA, ADMINISTRACIÓN E INFORMÁTICA.</t>
  </si>
  <si>
    <t>DEEP FREEZE  PARA LA FACULTAD DE CONTADURÍA, ADMINISTRACIÓN E INFORMÁTICA.</t>
  </si>
  <si>
    <t>KARPERSKY BUSINESSPACE SECURITY  PARA LA FACULTAD DE CONTADURÍA, ADMINISTRACIÓN E INFORMÁTICA.</t>
  </si>
  <si>
    <t>MICROSOFT VISUAL C++  PARA LA FACULTAD DE CONTADURÍA, ADMINISTRACIÓN E INFORMÁTICA.</t>
  </si>
  <si>
    <t>MICROSOFT PROJECT PROFESIONAL  PARA LA FACULTAD DE CONTADURÍA, ADMINISTRACIÓN E INFORMÁTICA.</t>
  </si>
  <si>
    <t>MS VISUAL STUDIO PROFESIONAL  PARA LA FACULTAD DE CONTADURÍA, ADMINISTRACIÓN E INFORMÁTICA.</t>
  </si>
  <si>
    <t>SOFTWARE SQL SERVER ESTÁNDAR EDITION 2012 CON LICENCIA ACADÉMICA PARA LA FACULTAD DE CONTADURÍA, ADMINISTRACIÓN E INFORMÁTICA.</t>
  </si>
  <si>
    <t>ANTIVIRUS ESET NOD 32 PARA LA FACULTAD DE CONTADURÍA, ADMINISTRACIÓN E INFORMÁTICA.</t>
  </si>
  <si>
    <t>COI1K</t>
  </si>
  <si>
    <t>NOI1J</t>
  </si>
  <si>
    <t>SAE1J</t>
  </si>
  <si>
    <t>CAJA1D</t>
  </si>
  <si>
    <t>BCO1F</t>
  </si>
  <si>
    <t>C5E-01120</t>
  </si>
  <si>
    <t>Modulo en "L", fabricado en laminado plástico de 28mm, canto pvc modulra "t" 1mm, doble vista. Faldones 16mm. Consta de escritorio peninsular de 160x60cms, lateral de 100cmsx45 cms, con pedestal de 1 cajón papelero y gaveta de archivo tamaño oficio, con chapa de seguridad y juego de 2 llaves, correderas de extensión.</t>
  </si>
  <si>
    <t>Modulo en "L", fabricado en laminado plástico de 28mm, canto pvc modulra "t" 1mm, doble vista. Faldones 16mm. Consta de escritorio peninsular de 160x60cms, lateral de 60cmsx45 cms, con pedestal de 1 cajón papelero y gaveta de archivo tamaño oficio, con chapa de seguridad y juego de 2 llaves, correderas de extensión.</t>
  </si>
  <si>
    <t>1.60 mts de frente y 1.60 mts de fondo</t>
  </si>
  <si>
    <t>caoba con negro</t>
  </si>
  <si>
    <t>1.60 mts de frente y 1.20 mts de fondo.</t>
  </si>
  <si>
    <t>Librero abierto, fabricado en laminado plástico de 28mm costado, 19 y 16 mm en puertas y fondos, canto pvc moldura "t" 1mm, 5 entrepaños fijos ó movibles,regatones niveladores.</t>
  </si>
  <si>
    <t>1.90mts de altura, 100 cms de frente y 40 cms profundidad.</t>
  </si>
  <si>
    <t>1.90mts de altura, 75 cms de frente y 40 cms profundidad.</t>
  </si>
  <si>
    <t>Mesa de juntas redonda de 1.20 mts de díametro fabricada en laminado plástico de 28mm en cubiertas y costados de 16mm, canto pvc moldura "t" 1mm, regatones niveladores, base tipo cruceta.</t>
  </si>
  <si>
    <t>Mesa de juntas oval (tipo 118 Italia), fabricada en laminado plástico de 19mm, estructura en perfil 2x1 acabado pintura horneada, canto pvc moldura "t" 1 mm, regatones niveladores. Base al centro.</t>
  </si>
  <si>
    <t>1.20 mts</t>
  </si>
  <si>
    <t>1.80x110x75 cms</t>
  </si>
  <si>
    <t>Modulo en "L", patas cotina, fabricado en laminado plástico de 28mm, canto pvc moldura "t" 1mm, doble vista. Faldones 16mm. Consta de escritorio recto de 150x60cms, lateral de 90cmsx45 cms, con pedestal de 2 cajones papeleros y gaveta de archivo tamaño oficio, con chapa de seguridad y juego de 2 llaves, correderas de extensión. Sin portateclado ni CPU. Izquierdo.</t>
  </si>
  <si>
    <t>Modulo en "U" patas cotina, fabricado en laminado plástico de 28mm, canto pvc moldura "t" 1mm, doble vista. Faldones 16mm. Consta de escritorio recto de 160x60 cms lateral y mesa de trabajo posterior, para dar la "u" con 1 pedestal de archivo, de cajón papelero y gaveta de archivo tamaño oficio, con chapa de seguridad y juego de 2 llaves, correderas de extensión. Mueble según diseño.</t>
  </si>
  <si>
    <t>1.50 mts de frente y 1.50 mts de fondo, 75 cm de altura.</t>
  </si>
  <si>
    <t>1.60 mts de frente y 2.90 mts de fondo, 75 cms de altura.</t>
  </si>
  <si>
    <t>EQUIPO MINI SPLIT MARCA MIRAGE CON CAPACIDAD DE 12,000 BTU/H (1.0TR) CONSISTENTE EN EVAPORADORA SILENCIOSA CON CONTROL REMOTO, INTERCONECTADA A UNIDAD CONDENSADORA PARA TRABAJAR A 220 VOLTS.</t>
  </si>
  <si>
    <t>EQUIPO MINI SPLIT MARCA MIRAGE CON CAPACIDAD DE 24,000 BTU/H (2.0TR) CONSISTENTE EN EVAPORADORA SILENCIOSA CON CONTROL REMOTO, INTERCONECTADA A UNIDAD CONDENSADORA PARA TRABAJAR A 220 VOLTS.</t>
  </si>
  <si>
    <t>INSTALACION MECANICA CONSISTENTE EN TUBERÍA DE COBRE Y AISLAMIENTO TIPO ARMAFLEX A 5MT, SOLDADURAS, REFRIGERANTE, LÍNEA DE CONTROL CON USO RUDO, LÍNEAS DE CONDENSADO CON PVC, BASES METÁLICAS COLGANTES PARA CONDENSADORAS, FLETES, MANIOBRAS, MATERIALES DE CONSUMO Y MANO DE OBRA ESPECIALIZADA.</t>
  </si>
  <si>
    <t>INSTALACION ELECTRICA PARA EQUIPOS CONSISTENTE EN TUBERÍA CONDUIT A UNA DISTANCIA DE 25MT, CONDULETS, CONECTORES, CABLES CALIBRES 12, SOPORTES, PROTECTORES TERMOMAGNETICOS, MATERIALES DE COSUMO, MANIOBRAS Y MANO DE OBRA ESPECIALIZADA.</t>
  </si>
  <si>
    <t>AIRE ACOND.</t>
  </si>
  <si>
    <t>Mesa de juntas oval (tipo 118 Italia) fabricada en laminado plástico de 19mm, estructura en perfil de 2x1 acabado pintura horneada, canto pvc moldura "t" 1mm, regatones niveladores. Base al centro.</t>
  </si>
  <si>
    <t>2.20x120x75 cms</t>
  </si>
  <si>
    <t>TARJETA CON ENTRADA Y SALIDAD ANALOGICA PARA PLC UNITRONICS IO-A14-A002</t>
  </si>
  <si>
    <t>TARJETA ETHERNET PARA PLC UNITRONICS, V200-19ET2</t>
  </si>
  <si>
    <t xml:space="preserve">INVERSOR.....VARIADOR DE FRECUENCIA
 1 1
, MARCA: YASKAWA, ALIMENTACION: 220VAC, POTENCIA HEAVY DUTY: 3H.P., I MAX HEAVY DUTY: 11A, 
POTENCIA NORMAL DUTY: 4H.P., I MAX NORMAL DUTY: 12A, SOBRE CARGA 1 MIN HD: 150%, SOBRE CARGA 1 MIN ND: 120%
TIEMPO DE ENTREGA: INMEDIATO
 417.50  417.50 USVARIADOR </t>
  </si>
  <si>
    <t>IO-A14-A02</t>
  </si>
  <si>
    <t>V200-19ET2</t>
  </si>
  <si>
    <t xml:space="preserve"> CIMR-VU2A0012FAA</t>
  </si>
  <si>
    <t>IMPRESORA IMAGERUNNER ADVANCE</t>
  </si>
  <si>
    <t>400iF</t>
  </si>
  <si>
    <t xml:space="preserve">CRIOTERMOSTATO RT4, RANGO DE TEMPERATURA DE -25 A 85°C, ESTABILIDAD DE TEMPERATURA DE ±0.05°C, CON CAPACIDAD CALORÍFICA DE 1500W, BOMBA DE RECIRCULACIÓN DE 230 MBAR PARA CAUDAL DE 10 LT/MIN, CON CAPACIDAD DE ENFRIAMIENTO DE 300W A 20°C, VOLUMEN DE LLENADO DE 4 A 6 LTS, AREA DE TRABAJO DE 12.5x11.5x19 CM, DIMENSIONES TOTALES 22.5x42 CM CON 62 CM DE ALTURA. 115V/50-60 HZ. </t>
  </si>
  <si>
    <t>12.5 CM X 11.5 CM X 19 CM</t>
  </si>
  <si>
    <t>ESPECTOFOTÓMETRO MODELO HACH DR-3900</t>
  </si>
  <si>
    <t>PSY STEM PSCHYCROMETER. Digital Stem Psycrometer for continuos, in situ logging of Plant Water Potential. Ranger: -0.05 Mpa to .10.0 Mpa. Consist of psychometer chamber with Surefast Connector: ruggedized water proof IP68 rated enclosure: 24-Bit integrated digital microprocessor, nal Lithium-Polymer battery, voltage regulator; standalone logging capability to MicroSD card includes: 2 GB Micro SD Card and Enclosure mounting bracket: Windows Configuration and Communications software for downloading and manual operation of the instrument: User Manual.</t>
  </si>
  <si>
    <t>Psychrometer Large Clamp.</t>
  </si>
  <si>
    <t>Stem Psychrometer Installation Kit.</t>
  </si>
  <si>
    <t>Power Supply.</t>
  </si>
  <si>
    <t>PSY-1</t>
  </si>
  <si>
    <t>PSY-LC</t>
  </si>
  <si>
    <t>PSY-1K</t>
  </si>
  <si>
    <t>SPBP22</t>
  </si>
  <si>
    <t>BANCA ESCOLAR UNIVERSITARIA FABRICADA CON TUBO DE ACERO DE 1" CALIBRE 18, CON PORTA ÚTILES TIPO PARRILLA DE REDONDO MACIZO DE 3/8 Y 1/4 ESMALTADA EN COLOR NEGRO; PALETA Y ASIENTO COLOR NEGRO Y AZUL REPESCTIVAMENTE.</t>
  </si>
  <si>
    <t>TELEFONO AVAYA 1608-I . SOPORTE A 8 LINEAS ACTIVAS/TECLAS DE FUNCIONES CON LEDS DUALES. INCLUYE FUNCIONES DE VARIAS TECLAS PREDETERMINADAS PARA TAREAS GENERALES, INCLUYENDO CONFERENCIAS, TRANSFERENCIA, LLAMADA EN ESPERA Y SILENCIAR. CUENTA CON UN ALTAVOZ BIDIRECCIONAL, UNA SALIDA PARA DIADEMA Y UN PUERTO ETHERNET 10/100 PARA LAPTOP O PC EN LA MISMA UBICACION.</t>
  </si>
  <si>
    <t>1608-I</t>
  </si>
  <si>
    <t>COMPUTADORA DE ESCRITORIO (TODO EN UNO) DE 19.5", SISTEMA OPERATIVO: WIN 8.1, PUERTOS, 4 USB 2.0, MIC, HDMI, AURICULAR, PROCESADOR INTEL CELERON CDC_J1800_2.4 1G, MEMORIA RAM: 2 GB, RED: 802, 11B/G/N WI-FI, 10/100/1000M LAN, LECTOR DE TARJETAS: 6 IN 1 CARD READER, DISCO DURO: 500 GB A 5400 RPM, PANTALLA: AIO 19.5" HD LED (GLOSSY), MARCA LENOVO, CONECTIVIDAD WIFI, GARANTÍA 1 AÑO.</t>
  </si>
  <si>
    <t>SILLA PUPITRE, ASIENTOS TELA TIPO ISO.</t>
  </si>
  <si>
    <t>ESCRITORIO SECRETARIAL CON DOS CAJONES, FABRICADO EN LÁMINA CON CUBIERTA DE MELAMINA.</t>
  </si>
  <si>
    <t>SILLA SECRETARIAL, BASE EN FORMA DE ESTRELLA.</t>
  </si>
  <si>
    <t>PINTARRÓN 120X240</t>
  </si>
  <si>
    <t>AZUL</t>
  </si>
  <si>
    <t>CAFÉ</t>
  </si>
  <si>
    <t xml:space="preserve">DESTILADOR MARCA ORTOALRESA NO. DE CATALOGO DA007, EL DESTILADOR PERMITE OBTENER A PARTIR DEL AGUA DEL SUMINISTRO AGUA DESTILADA CON PROPIEDADES OPTIMAS PARA EL USO DE OTROS EQUIPOS, ELABORACIÓN DE DISOLUCIONES , ETC. PERMITE EL AHORRO DE GRAN CANTIDAD DE AGUA MEDIANTE EL CONTROL APROPIADO DEL CAUDAL DE AGUA DE REFRIGERACIÓN. CARACTERISTICAS: -INTERIOR EN ACERO INOXIDABLE, EXTERIOR EN ACERO PINTADO EPOXI, -TAMAÑO REDUCIDO, -DESTILADO DE ALTA CALIDAD, - CONDUCTIVIDAD: 2.5 MICROSIEMENS/CM., -RESISTIVIDAD: 0.4 MAGAOHMIOS/CM (AMBOS OBTENIDOS A 20°C), FACIL FUNCIONAMIENTO: PANEL DE MANDOS CON INTERRUPTOR GENERAL Y SELECTOR  DE TEMPERATURA, -CONEXIÓN DE ENTRADA DE AGUA ADAPTABLE AL TUBO DE ENTRADA,- CONEXIÓN DE SALIDA DE DRENAJE DEL AGUA DE REFRIGERACIÓN ADAPTABLE A RECIPIENTES, SEGURIDAD: SENSOR DE NIVEL DE LIQUIDOS QUE ACTIVA LA PARADA DEL DESTILADOR POR FALTA DE AGUA EN LA RED, -ELECTRICO: TOMA DE TIERRA, SELLADO MEDIANTE JUNTAS DE SILICONA, SISTEMA DE SEGURIDAD CON CONTROLADOR HIDRÁULICO DE TEMPERATURA,  DIRECTIVAS COMUNITARIAS:2006/95/CE, 2004/108/CE, 2011/65/UE, 2002/96/CE, 2003/108/CE, NORMAS: EM 61010-1, EN 50081-2 Y EN 50082-1, ESPECIFICACIONES: DIMENSIONES: 37X22*44 CM, PESO: 12KG, VOLTAJE: 110V, FRECUENCIA: 50/60 HZ, RESISTENCIA:  3000W, CAPACIDAD: 4 LITROS, COSUMO DE AGUA REFRIGERACIÓN: 60 LITROS, INCLUYE: RESERVORIO DE PLASTICO PARA 30 LITROS. </t>
  </si>
  <si>
    <t>MANUAL TABLET PRESS MACHINE: BRAND: CA MACHINERY, YLJ-12T MANUAL TABLET PRESS MACHINE IS WIDELY USED IN THE FIELD OF NEW MATERIIALS , PERCONDUCTING MATERIALS, CERAMIC POWDER, THE NEW TYPE POWER MATERIALS, BUILDING RIALS, ETC, WITH A SPECIFIC VARIETY OF THE MOLD MAY BE COMPRESSED INTO TABLETS, COLUN SHAPED BODY AND THE ASSEMBLY AND OTHER SCIENTIFIC RESEARCH. ALSO WITH CALCIUM AND ANALYSIS, INFRARED SPECTROSCOPY (IR) ANALYZERS, X FLUORECENCE (XRF) ANALYZERS SSARY USE. PRODUCT  TYPE: YLJ-12T.- MANUAL TABLET PRESS MACHINE MAIN FEATURES, A PRESSURIZED FAST, DIE FAST RETREAT, 2 CAN NOT AFFORD THE PRESSURE, NO LEAKAGE, LOW NOISE, HIGH STABILITY, 3 EASY TO USE, EASY TO OPERATE, SAFE AND RELIABLE, TECHNICAL PARAMETERS, 1 THE PRESSURE RANGE: 0-12T, 2 GAUGE: 0-20MPA, 3, THE PISTON DIAMETER: Ø87MM, 4, THE MAXIMUM PISTON STROKE: 20MM, 5, THE PRESSURE STABILITY: ≤ 1 MPA/5MIN, 6, THE WORKING SPACE: 140 MM X 140 X 150MM (HEIGHT CAN BE SET PROCESSING) PRODUCT SPECIFICATIONS: DIMENSIONS: 280 MM X 210 MM X 500MM; WEIGHT: 36KG, STANDARD ACCESSORIES: ROCKER, COTTER PINS, O-RINGS, FIXED WRENCH, HEX WRENCH.</t>
  </si>
  <si>
    <t>YLI-12T</t>
  </si>
  <si>
    <t>25 x 25 HEATSINK, BROADBAND COATING, CALIBRATED WITH ATTENUATOR (308-2100 mm), INCLUDES STAND. QED  WITH EMBEDDED MONITOR, BRAND: GENTEC EO PART NUMBER 202733</t>
  </si>
  <si>
    <t>BAÑO DE PROPOSITOS GENERALES, MARCA POLYSIENCE, NÚMERO DE CATALOGO: WB10A11B, CAPACIDAD: 10 LITROS, RANGO DE TEMPERATURA: 5 A 99° C, UNIFORMIDAD DE TEMPERATURA +-0.2°.</t>
  </si>
  <si>
    <t>WB10A11B</t>
  </si>
  <si>
    <t>TRANSDUCTOR DE PRESION COMPUESTO DE ALTA EXACTITUD INDUSTRIAL SOPORTA APLICACIONES DE ALTO IMPACTO Y VIBRACIÓN CARCAZA DE ACERO INOXIDABLE, IP65 SENSOR DE ACERO INOXIDABLE 17-A4PH SALIDA DE 4 A 20 MILIAMPERES, EXACTITUD +/-13% DE SU ESCALA COMPLETA, CABLE POSITIVO ROJO Y CABLE NEGATIVO NEGRO TEMPERATURA DE OPERACIONES DE -200CA 80OCRANGO DE -14.7 A 30 PSI, PRESION MAXIMA 30 PSI CONEXION DE 1/4 NPT (M), CABLE DE 2 PIES , ALIMENTACIÓN DE 12 A 28V CD CARCAZA CUMPLE NEM A 4 (IP65) COMPATIBLE CON GAS Y LIQUIDOS</t>
  </si>
  <si>
    <t>SISTEMA DE BOMBEO DE ENGRANES, FLUJO DE 1.17 ML/REV. RANGO DE FLUJO 58.5 ML/MIN A 50 RPM/ 4212MIL/MIN A 3600 RPM, MAXIMA PRESION DIFERENCIAL DE 60PSI, RANGO DE VELOCIDAD: 50 A 5000 RPM, RANGO DE VISCOSIDAD  0.2 A 1500 CP, ALTURA DE SUCCIÓN  DE 24 DE AGUA (A 1750 RPM) RANGO DE TEMPERATURA -46 A 177OCCICLO DE TRABAJO CONTINUO, DIMENSIONES 8 1/2 L X 6 3/8 WX 5 5/12H, CUERPO DE ACERO INOXIDABLE 316. ENGRANAJES DE PPS, SELLOS DE VITON OPERA A 115 VAC, INCLUYE CABLE DE 6 PIES</t>
  </si>
  <si>
    <t>KIT DE SERVICIO PEEK VITON, PARA EL MODELO 73004-04</t>
  </si>
  <si>
    <t>CPI68073-02</t>
  </si>
  <si>
    <t>CPI74013-40</t>
  </si>
  <si>
    <t>CPI00345-NW</t>
  </si>
  <si>
    <t>DESKTOP DELL INSPIRON 3647, CORE i5-4460S, 4° GENERACIÓN. (6M CACHE, UP TO 3.4 GHz), SISTEMA OPERATIVO WINDOS 8.1 (64 BIT), ESPAÑOL, MEMORIA 8GB DDR3 1600 (4GBx2), TARJETA DE VIDEO, GRÁFICOS INTEL HD, DISCO DURO 1TB 7.2K HDD, RED DELL WIRELESS-N 1705, BLUETOOTH 4.0, TECLADO EN ESPAÑOL ALÁMBRICO, MOUSE DELL USB ÓPTICO, 3 BOTONES (MS111), LECTOR DE MEDIO 8 EN 1, FRONTAL: (1) USB 2.0, TOMAS DE MICRÓFONO Y AURICULARES. POSTERIOR: (2) USB 3.0, (4) USB 2.0, HDMI, VGA, RJ 45 (10/100/1000 ETHERNET), MONITOR DELL E2014H20" LED HD VGA DVI VESA.</t>
  </si>
  <si>
    <t>ENFRIADOR DE AGUA DE PISO CON FRIGOBAR</t>
  </si>
  <si>
    <t>BANCA ESCOLAR UNIVERSITARIA FABRICADA CON TUBO DE ACERO DE 1" CALIBRE 18, CON PORTA ÚTILES TIPO PARRILLA DE REDONDO MACIZO DE 3/8 Y 1/4 ESMALTADA EN COLOR NEGRO; PALETA Y ASIENTO TIPO CONCHA DE POLIPROPILENO EN COLOR NEGRO Y AZUL RESPECTIVAMENTE.</t>
  </si>
  <si>
    <t>PIRANÓMETRO HUKSEFLUX (REQ CM 225), CSI</t>
  </si>
  <si>
    <t>BASE PARA MONTAJE DE SENSOR SOLAR, CSI</t>
  </si>
  <si>
    <t>CALBE PARA LP02-L, CSI</t>
  </si>
  <si>
    <t>ESCRITORIO FABRICADO EN MELAMINA CON CAJÓN PAPELERO Y UN ARCHIVO TAMAÑO OFICIO CON GUÍAS PARA ARCHIVOS SUSPENDIDOS CON CERRADURA GENERAL.</t>
  </si>
  <si>
    <t>ESCRITORIO SEMI-EJECUTIVO LINEA MILLENIUM CUBIERTA 28 MM CANTOS PVC, MDF DE 5 MM, CON PEDESTAL DE CAJÓN PAPELERO Y GAVETA DE ARCHIVO CON CHAPA.</t>
  </si>
  <si>
    <t>SILLA OPERATIVA CON RESPALDO MESH, ASIENTO TAPIZADO EN TELA, BRAZOS FIJOS ERGONÓMICOS CON SOPORTE LUMBAR, AJUSTE DE ALTURA CON PISTÓN DE AIRE, BASE DE 5 PUNTAS EN POLIPROPILENO COLOR NEGRO CON RODAJAS.</t>
  </si>
  <si>
    <t>ALTO 75, ANCHO 1.20, PROFUNDIDAD 60 CM</t>
  </si>
  <si>
    <t>152x75x75 CM</t>
  </si>
  <si>
    <t>CHOCOLATE</t>
  </si>
  <si>
    <t>MAPLE</t>
  </si>
  <si>
    <t>PINTARRÓN METÁLICO BLANCO DE ALTA RESISTENCIA, PARA USO INTENSO DE ESCRITURA DE BORRADO EN SECO, SUPERFICIE METÁLICA PARA EL USO DE ACCESORIOS IMANTADOS, PERFIL DE ALUMINIO ANONIZADO RESISTENTE AL ÓXIDO, CHAROLA PORTAMARCADOR CORRIDA A TODO LO LARGO INCLUYE KIT DE INSTALACIÓN.</t>
  </si>
  <si>
    <t>PANTALLA REDLEAF 84"X84" PARED MANUAL 2.44X2.44 MTS, BLANCO MATE, ANGULO DE PROYECCIÓN EFECTIVO &gt; 100° LARGA DURACIÓN MARCO NEGRO EN ÁREA DE PROYECCIÓN GANINETE METÁLICO SUPERFICIE LAVABLE TRATAMIENTO ANTIHONGOS</t>
  </si>
  <si>
    <t>PROYECTOR MULTIMEDIA EPSON POWERLITE 3,500 BRILLO, RESOLUCIÓN XGA, CONTRASTE 2,000:1 MÓDULO DE CONEXIÓN WIFI INCLUIDO ENTRADAS VGA, HDMI, S-VIDEO, VIDEO COMPUESTO, USB TIPO A Y B</t>
  </si>
  <si>
    <t>VENTILADOR PARA TECHO 56" CLAVE: NK3320 MOTOR AC CONTROL PARA PARED (INCLUIDO) 4 VELOCIDADES EMPAQUE MASTER (4 EQUIPOS POR CAJA)</t>
  </si>
  <si>
    <t>MESABANCO ACOJINADO CÓDIGO 4010 LAS SILLAS GÉNOVA SON VARIADAS Y VER´SATILES PARA SU MEJOR FUNCIONALIDAD FABRICADAS CON LA MISMA ESTRUCTURA DE ALTA RESISTENCIA Y CALIDAD LE OFRECE AL USUARIO CONFORT Y DURABILIDAD EN CADA UNO DE SUS PRODUCTOS CALIBRE 18 BASE FIJA EN 4 PUNTAS LIGERA Y FÁCIL DE TRASLADAR DIMENSIONES GRAL: ALTO 81.5CM, ANCHO 45.6CM Y PROFUNDIDAD: 68.6 CM</t>
  </si>
  <si>
    <t>PIZARRÓN 2.40X1.20</t>
  </si>
  <si>
    <t>PANTALLA</t>
  </si>
  <si>
    <t>PROYECTOR</t>
  </si>
  <si>
    <t>VENTILADOR</t>
  </si>
  <si>
    <t>DESKTOP ACER VERITON VN2120G-E2385F PROCESADOR AMD E2-3850 1,3 GHz MEMORIA DE 4 GB DDR3 - SDRAM; DISCO DURO DE 320GB; GRÁFICOS AMD RADEON R3: WIFI-RED 10/100/1000BASE-T(X) BLUETOOTH 4.0 FREE DOS; 1 AÑO DE GARANTÍA</t>
  </si>
  <si>
    <t>High-capacity   500   Mbps   Point-to-Point,   2xRF   N-type   connectorized, 2xGigabit Ports, 1xSFP port, GPS, 500 mW Output Power, Marca InfiNet.</t>
  </si>
  <si>
    <t>Protectores de estado sólido de 48 V para el POE. Marca Transtector.</t>
  </si>
  <si>
    <t>Cables de Radiofrecuencia LMR 600 conectorizados  N Macho- N Macho de 1 m de largo. Del equipo de Radiofrecuencia a las antenas exteriores. Marca Omnicomm.</t>
  </si>
  <si>
    <t>Antena de plato sólido HP de 3 pies de diámetro. Marca Radio Waves.</t>
  </si>
  <si>
    <t>Soporte para antena de la partida anterior. Marca DELTA.</t>
  </si>
  <si>
    <t>Alimentador dual para antena SP de 2 pies de diámetro. Marca Radio Waves.</t>
  </si>
  <si>
    <t>Radomo para antena de plato sólido SP de 2 pies de diámetro. Marca Radio Waves.</t>
  </si>
  <si>
    <t>SERVICIO</t>
  </si>
  <si>
    <t>Um/5X.500.2x500</t>
  </si>
  <si>
    <t>ALPU PTP-M Gbit</t>
  </si>
  <si>
    <t>LMR600-1</t>
  </si>
  <si>
    <t>HPD3-5.2</t>
  </si>
  <si>
    <t>SOP-3-6</t>
  </si>
  <si>
    <t>ASPD2-5.2</t>
  </si>
  <si>
    <t>RSPD2-5.2</t>
  </si>
  <si>
    <t>SER-INS-LNK-001</t>
  </si>
  <si>
    <t>Servicio  de  instalación,  configuración  y  memoria  técnica  del enlace de microondas; Instalación en el sitio de la repetidora: se instalará un cable STP uso rudo para exteriores cat 5e (Gigabit), desde el equipo (conectorizado    con RJ45 sin blindaje) hasta el cuarto de datos correspondiente (conectorizado con RJ45 blindado); Instalación del protector de estado sólido aterrizándolo  a la barra de tierra del cuarto de datos con cable de cobre calibre 6 color verde con zapatas crimpeadas.           Instalación en la UPEMOR: se instalará un cable STP uso rudo  para exteriores cat 5e (Gigabit), desde el equipo  (conectorizado con RJ45 sin blindaje) hasta el Site en el centro de cómputo  (conectorizado  con RJ45 blindado).  Instalación del protector de estado sólido aterrizándolo  a tierra dentro del Site con cable de cobre calibre 6 color verde con zapatas crimpeadas; El equipo de Radiocomunicación en la torre se aterrizará a la barra de tierra más cercana con cable de cobre calibre 10 color verde (Max 30 m).
Configuración; Haciendo uso del analizador de espectro en cada extremo se busca la mejor opción de   frecuencia y canal disponible para la transferencia de datos.
Memoria  Técnica; Una vez puesto a punto el enlace se etiquetan los cables de tierras, los protectores, los POE´s  y   cables de datos obteniéndose una memoria fotográfica del  proceso de instalación que deberá integrarse en una memoria técnica con las pantallas de configuración de Red, Inalámbrica y pruebas de capacidad del canal, así como también los datos generales del enlace. Marca DELTA</t>
  </si>
  <si>
    <t>VIDEOPROYECTOR EPSON POWERLITE W15+, LUMINOSIDAD DE COLOR 2800 LUMENES, LUMINOSIDAD DE BLANCOS 2800 LUMENES, RESOLUCIÓN NATIVA WXGA 1280X800, PROYECTA AUDIO Y VIDEO COMPATIBLE CON PC Y MAC, TECNOLOGÍA 3LCD DE 3 CHIPS, PROYECCIÓN MÁXIMA DE 33" A 318", PUERTO USB/WIFI.</t>
  </si>
  <si>
    <t>MACBOOK PRO 13 PULGADAS: 2.5 GHz, INTEL CORE i5 DUAL CORE DE 2.5 GHz, TURBO BOOST DE HASTA 3.1 GHz, MEMORIA DE 4GB DE 1600 MHz, DISCO DURO 500 GB DE 5400, RPM1, INTEL HD GRAPHICS 4000, BATERIA INTEGRADA (7 HORAS) 2, TRACKPAD MULTITOUCH.</t>
  </si>
  <si>
    <t xml:space="preserve"> </t>
  </si>
  <si>
    <t>COPIADORA RICOH AFICIO MP 201SF NUEVO</t>
  </si>
  <si>
    <t>RICOH AFICIO</t>
  </si>
  <si>
    <t>GÉNOVA</t>
  </si>
  <si>
    <t>ALTO: 81.5 CM, ANCHO: 45.6 CM Y PROFUNDIDAD: 68.6 CM.</t>
  </si>
  <si>
    <t>AMD E2-3850</t>
  </si>
  <si>
    <t>VN2120G-E2385F</t>
  </si>
  <si>
    <t>NO BREAK MARCA APC BACK UPS ES 750VA 120V 10 OUTLET 11 MINUTOS 1/2 CARGA 3 AÑOS BE750G-LM</t>
  </si>
  <si>
    <t>BE750G-LM</t>
  </si>
  <si>
    <t>MESA DE TRABAJO, PATAS FABRICADAS EN TUBULAR DE 1 1/4" Y MARCO PERIMETRAL EN TUBULAR RECTANGULAR 2" X 1". CUBIERTA DE MELANINA DE 19 MM DE ESPESOR CON CUBRECANTOS EN MOLDURA "T". COLOR NEGRO, COLOR DE MELAMINA BLANCO.</t>
  </si>
  <si>
    <t>SILLA BINARIA, ASIENTO Y RESPALDO SEPARADO DE POLIPROPILENO Y ESTRUCTURA DE FO. TUBULAR DE 1".</t>
  </si>
  <si>
    <t>PIZARRON DE CRISTAL TEMPLADO Y ANTIREFLEJANTE. CRISTAL CLARO DE 6MM DE ESPESOR CON CANTOS PULIDOS Y 8 BARRENOS DE 1.5 CM. PARA SU COLOCACION, CHAPETONES REFORZADOS DE ACERO INOXIDABLE. FONDO BLANCO, ESMERALIZADO Y/O TRANSPARENTE.</t>
  </si>
  <si>
    <t>1.20 X 0.60 X 0.75 MTS.</t>
  </si>
  <si>
    <t>1.20 X 2.40 MTS.</t>
  </si>
  <si>
    <t>PANTALLA DE PROYECCIÓN BENQ DE 84" TIPO MANUAL ENRROLLABLE.</t>
  </si>
  <si>
    <t>BENQ</t>
  </si>
  <si>
    <t>PANBNQ010</t>
  </si>
  <si>
    <t>PROBNQ910</t>
  </si>
  <si>
    <t>PROYECTOR BENQ MS504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</si>
</sst>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5" formatCode="_-* #,##0.00\ _€_-;\-* #,##0.00\ _€_-;_-* &quot;-&quot;??\ _€_-;_-@_-"/>
    <numFmt numFmtId="166" formatCode="_-&quot;$&quot;\ * #,##0.00_-;\-&quot;$&quot;\ * #,##0.00_-;_-&quot;$&quot;\ * &quot;-&quot;??_-;_-@_-"/>
  </numFmts>
  <fonts count="12" x14ac:knownFonts="1">
    <font>
      <sz val="9"/>
      <color theme="1"/>
      <name val="Calibri"/>
      <family val="2"/>
      <scheme val="minor"/>
    </font>
    <font>
      <sz val="11"/>
      <color theme="1"/>
      <name val="Calibri"/>
      <family val="2"/>
      <scheme val="minor"/>
    </font>
    <font>
      <sz val="9"/>
      <color theme="1"/>
      <name val="Calibri"/>
      <family val="2"/>
      <scheme val="minor"/>
    </font>
    <font>
      <sz val="10"/>
      <name val="Helv"/>
    </font>
    <font>
      <sz val="10"/>
      <name val="Arial"/>
      <family val="2"/>
    </font>
    <font>
      <sz val="11"/>
      <color indexed="8"/>
      <name val="Calibri"/>
      <family val="2"/>
    </font>
    <font>
      <sz val="9"/>
      <name val="Calibri"/>
      <family val="2"/>
      <scheme val="minor"/>
    </font>
    <font>
      <b/>
      <sz val="9"/>
      <name val="Calibri"/>
      <family val="2"/>
      <scheme val="minor"/>
    </font>
    <font>
      <b/>
      <sz val="9"/>
      <color theme="1"/>
      <name val="Calibri"/>
      <family val="2"/>
      <scheme val="minor"/>
    </font>
    <font>
      <sz val="9"/>
      <color rgb="FF000000"/>
      <name val="Calibri"/>
      <family val="2"/>
      <scheme val="minor"/>
    </font>
    <font>
      <sz val="12"/>
      <color theme="1"/>
      <name val="Calibri"/>
      <family val="2"/>
      <scheme val="minor"/>
    </font>
    <font>
      <b/>
      <sz val="9"/>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3">
    <xf numFmtId="0" fontId="0"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5" fillId="0" borderId="0" applyFont="0" applyFill="0" applyBorder="0" applyAlignment="0" applyProtection="0"/>
    <xf numFmtId="43" fontId="2" fillId="0" borderId="0" applyFont="0" applyFill="0" applyBorder="0" applyAlignment="0" applyProtection="0"/>
    <xf numFmtId="0" fontId="10" fillId="0" borderId="0"/>
    <xf numFmtId="166" fontId="10" fillId="0" borderId="0" applyFont="0" applyFill="0" applyBorder="0" applyAlignment="0" applyProtection="0"/>
    <xf numFmtId="0" fontId="4" fillId="0" borderId="0"/>
  </cellStyleXfs>
  <cellXfs count="55">
    <xf numFmtId="0" fontId="0" fillId="0" borderId="0" xfId="0"/>
    <xf numFmtId="0" fontId="0" fillId="2" borderId="1" xfId="0" applyFont="1" applyFill="1" applyBorder="1" applyAlignment="1">
      <alignment horizontal="center" vertical="center"/>
    </xf>
    <xf numFmtId="0" fontId="0" fillId="2" borderId="0" xfId="0" applyFont="1" applyFill="1" applyAlignment="1">
      <alignment horizontal="center" vertical="center"/>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3" fontId="0" fillId="0" borderId="1" xfId="19" applyFont="1" applyFill="1" applyBorder="1" applyAlignment="1">
      <alignment horizontal="center" vertical="center"/>
    </xf>
    <xf numFmtId="0" fontId="0" fillId="0" borderId="0" xfId="0" applyFont="1" applyFill="1" applyAlignment="1">
      <alignment horizontal="center" vertical="center"/>
    </xf>
    <xf numFmtId="0" fontId="0" fillId="2" borderId="0" xfId="0" applyFont="1" applyFill="1" applyAlignment="1">
      <alignment horizontal="center" vertical="center" wrapText="1"/>
    </xf>
    <xf numFmtId="43" fontId="0" fillId="2" borderId="0" xfId="19" applyFont="1" applyFill="1" applyAlignment="1">
      <alignment horizontal="center" vertical="center"/>
    </xf>
    <xf numFmtId="43" fontId="7" fillId="3" borderId="2" xfId="19" applyFont="1" applyFill="1" applyBorder="1" applyAlignment="1">
      <alignment horizontal="center" vertical="center" wrapText="1"/>
    </xf>
    <xf numFmtId="43" fontId="7" fillId="3" borderId="3" xfId="19" applyFont="1" applyFill="1" applyBorder="1" applyAlignment="1">
      <alignment horizontal="center" vertical="center" wrapText="1"/>
    </xf>
    <xf numFmtId="43" fontId="0" fillId="0" borderId="1" xfId="19"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0" xfId="0"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4" xfId="0" applyFont="1" applyFill="1" applyBorder="1" applyAlignment="1">
      <alignment horizontal="center" vertical="center" wrapText="1"/>
    </xf>
    <xf numFmtId="43" fontId="8" fillId="2" borderId="0" xfId="19" applyFont="1" applyFill="1" applyAlignment="1">
      <alignment horizontal="center" vertical="center"/>
    </xf>
    <xf numFmtId="0" fontId="7" fillId="3" borderId="2" xfId="0"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0" fillId="0" borderId="1" xfId="1" applyFont="1" applyFill="1" applyBorder="1" applyAlignment="1">
      <alignment horizontal="center" vertical="center"/>
    </xf>
    <xf numFmtId="0" fontId="6" fillId="0" borderId="1" xfId="0"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1" applyFont="1" applyFill="1" applyBorder="1" applyAlignment="1">
      <alignment horizontal="center" vertical="center" wrapText="1"/>
    </xf>
    <xf numFmtId="0" fontId="6" fillId="0" borderId="1" xfId="22" applyFont="1" applyFill="1" applyBorder="1" applyAlignment="1">
      <alignment horizontal="center" vertical="center" wrapText="1"/>
    </xf>
    <xf numFmtId="0" fontId="6" fillId="0" borderId="1" xfId="22" applyNumberFormat="1" applyFont="1" applyFill="1" applyBorder="1" applyAlignment="1">
      <alignment horizontal="center" vertical="center" wrapText="1"/>
    </xf>
    <xf numFmtId="49" fontId="6" fillId="0" borderId="1" xfId="22" applyNumberFormat="1" applyFont="1" applyFill="1" applyBorder="1" applyAlignment="1">
      <alignment horizontal="left" vertical="center" wrapText="1"/>
    </xf>
    <xf numFmtId="0" fontId="9" fillId="0" borderId="1" xfId="2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6" xfId="22" applyNumberFormat="1" applyFont="1" applyFill="1" applyBorder="1" applyAlignment="1">
      <alignment horizontal="center" vertical="center" wrapText="1"/>
    </xf>
    <xf numFmtId="0" fontId="6" fillId="0" borderId="6" xfId="22" applyFont="1" applyFill="1" applyBorder="1" applyAlignment="1">
      <alignment horizontal="center" vertical="center" wrapText="1"/>
    </xf>
    <xf numFmtId="0" fontId="0" fillId="0" borderId="1" xfId="20" applyFont="1" applyFill="1" applyBorder="1" applyAlignment="1">
      <alignment horizontal="center" vertical="center" wrapText="1"/>
    </xf>
    <xf numFmtId="0" fontId="11" fillId="0" borderId="1" xfId="20" applyFont="1" applyFill="1" applyBorder="1" applyAlignment="1">
      <alignment horizontal="center" vertical="center" wrapText="1"/>
    </xf>
    <xf numFmtId="0" fontId="6" fillId="0" borderId="6" xfId="22" applyNumberFormat="1" applyFont="1" applyFill="1" applyBorder="1" applyAlignment="1">
      <alignment wrapText="1"/>
    </xf>
    <xf numFmtId="0" fontId="6" fillId="0" borderId="6" xfId="22" applyFont="1" applyFill="1" applyBorder="1" applyAlignment="1">
      <alignment wrapText="1"/>
    </xf>
    <xf numFmtId="0" fontId="6" fillId="0" borderId="6" xfId="22" applyNumberFormat="1" applyFont="1" applyFill="1" applyBorder="1" applyAlignment="1">
      <alignment vertical="center" wrapText="1"/>
    </xf>
    <xf numFmtId="0" fontId="6" fillId="0" borderId="6" xfId="22" applyFont="1" applyFill="1" applyBorder="1" applyAlignment="1">
      <alignment vertical="center" wrapText="1"/>
    </xf>
    <xf numFmtId="0" fontId="6" fillId="0" borderId="6" xfId="22" applyNumberFormat="1" applyFont="1" applyFill="1" applyBorder="1" applyAlignment="1">
      <alignment horizontal="center" vertical="center"/>
    </xf>
    <xf numFmtId="0" fontId="0" fillId="0" borderId="6" xfId="0" applyFont="1" applyFill="1" applyBorder="1" applyAlignment="1">
      <alignment horizontal="center" vertical="center"/>
    </xf>
    <xf numFmtId="49" fontId="6" fillId="0" borderId="1" xfId="0" applyNumberFormat="1" applyFont="1" applyFill="1" applyBorder="1" applyAlignment="1" applyProtection="1">
      <alignment horizontal="left" vertical="center" wrapText="1"/>
    </xf>
    <xf numFmtId="49" fontId="6" fillId="0" borderId="5" xfId="22" applyNumberFormat="1" applyFont="1" applyFill="1" applyBorder="1" applyAlignment="1">
      <alignment horizontal="left" vertical="center" wrapText="1"/>
    </xf>
    <xf numFmtId="49" fontId="0" fillId="0" borderId="5" xfId="0" applyNumberFormat="1" applyFont="1" applyFill="1" applyBorder="1" applyAlignment="1">
      <alignment horizontal="left" vertical="center" wrapText="1"/>
    </xf>
    <xf numFmtId="0" fontId="0" fillId="0" borderId="6" xfId="0" applyFont="1" applyFill="1" applyBorder="1" applyAlignment="1">
      <alignment horizontal="center" vertical="center" wrapText="1"/>
    </xf>
    <xf numFmtId="0" fontId="6" fillId="0" borderId="6" xfId="0" applyNumberFormat="1" applyFont="1" applyFill="1" applyBorder="1" applyAlignment="1" applyProtection="1">
      <alignment horizontal="center" vertical="top"/>
    </xf>
    <xf numFmtId="49" fontId="0" fillId="0" borderId="4" xfId="0" applyNumberFormat="1" applyFont="1" applyFill="1" applyBorder="1" applyAlignment="1">
      <alignment horizontal="left" vertical="center" wrapText="1"/>
    </xf>
    <xf numFmtId="0" fontId="6" fillId="2" borderId="1" xfId="22" applyFont="1" applyFill="1" applyBorder="1" applyAlignment="1">
      <alignment horizontal="center" vertical="center" wrapText="1"/>
    </xf>
    <xf numFmtId="0" fontId="6" fillId="2" borderId="6" xfId="22" applyFont="1" applyFill="1" applyBorder="1" applyAlignment="1">
      <alignment horizontal="center" vertical="center" wrapText="1"/>
    </xf>
    <xf numFmtId="0" fontId="6" fillId="2" borderId="6" xfId="22" applyNumberFormat="1" applyFont="1" applyFill="1" applyBorder="1" applyAlignment="1">
      <alignment wrapText="1"/>
    </xf>
    <xf numFmtId="0" fontId="6" fillId="2" borderId="6" xfId="22" applyFont="1" applyFill="1" applyBorder="1" applyAlignment="1">
      <alignment wrapText="1"/>
    </xf>
    <xf numFmtId="49" fontId="0" fillId="0" borderId="1" xfId="0" applyNumberFormat="1" applyFont="1" applyBorder="1" applyAlignment="1">
      <alignment horizontal="left" vertical="center" wrapText="1"/>
    </xf>
    <xf numFmtId="49" fontId="6" fillId="2" borderId="1" xfId="22" applyNumberFormat="1" applyFont="1" applyFill="1" applyBorder="1" applyAlignment="1">
      <alignment horizontal="left" vertical="center" wrapText="1"/>
    </xf>
    <xf numFmtId="0" fontId="6" fillId="2" borderId="6" xfId="22" applyNumberFormat="1" applyFont="1" applyFill="1" applyBorder="1" applyAlignment="1">
      <alignment horizontal="center" vertical="center" wrapText="1"/>
    </xf>
    <xf numFmtId="0" fontId="6" fillId="2" borderId="4" xfId="22"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23">
    <cellStyle name="Estilo 1" xfId="2"/>
    <cellStyle name="Millares" xfId="19" builtinId="3"/>
    <cellStyle name="Millares 2" xfId="18"/>
    <cellStyle name="Moneda 2" xfId="21"/>
    <cellStyle name="Normal" xfId="0" builtinId="0"/>
    <cellStyle name="Normal 10" xfId="9"/>
    <cellStyle name="Normal 11" xfId="10"/>
    <cellStyle name="Normal 12" xfId="15"/>
    <cellStyle name="Normal 13" xfId="11"/>
    <cellStyle name="Normal 14" xfId="17"/>
    <cellStyle name="Normal 15" xfId="12"/>
    <cellStyle name="Normal 16" xfId="13"/>
    <cellStyle name="Normal 17" xfId="14"/>
    <cellStyle name="Normal 18" xfId="16"/>
    <cellStyle name="Normal 2" xfId="1"/>
    <cellStyle name="Normal 2 2" xfId="22"/>
    <cellStyle name="Normal 3" xfId="3"/>
    <cellStyle name="Normal 4" xfId="20"/>
    <cellStyle name="Normal 5" xfId="4"/>
    <cellStyle name="Normal 6" xfId="5"/>
    <cellStyle name="Normal 7" xfId="7"/>
    <cellStyle name="Normal 8" xfId="8"/>
    <cellStyle name="Normal 9" xfId="6"/>
  </cellStyles>
  <dxfs count="0"/>
  <tableStyles count="0" defaultTableStyle="TableStyleMedium9" defaultPivotStyle="PivotStyleLight16"/>
  <colors>
    <mruColors>
      <color rgb="FFCCFFCC"/>
      <color rgb="FFCCFFFF"/>
      <color rgb="FFCC99FF"/>
      <color rgb="FF99FFCC"/>
      <color rgb="FFFFCCFF"/>
      <color rgb="FFFF99CC"/>
      <color rgb="FFCCCCFF"/>
      <color rgb="FF99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7"/>
  <sheetViews>
    <sheetView tabSelected="1" zoomScale="90" zoomScaleNormal="90" workbookViewId="0">
      <pane xSplit="2" ySplit="1" topLeftCell="C2" activePane="bottomRight" state="frozen"/>
      <selection pane="topRight" activeCell="F1" sqref="F1"/>
      <selection pane="bottomLeft" activeCell="A2" sqref="A2"/>
      <selection pane="bottomRight" activeCell="E5" sqref="E5"/>
    </sheetView>
  </sheetViews>
  <sheetFormatPr baseColWidth="10" defaultRowHeight="12" x14ac:dyDescent="0.2"/>
  <cols>
    <col min="1" max="1" width="14" style="8" customWidth="1"/>
    <col min="2" max="2" width="6" style="2" customWidth="1"/>
    <col min="3" max="3" width="8.33203125" style="2" customWidth="1"/>
    <col min="4" max="4" width="10.5" style="2" customWidth="1"/>
    <col min="5" max="5" width="78" style="16" customWidth="1"/>
    <col min="6" max="6" width="11" style="8" customWidth="1"/>
    <col min="7" max="7" width="12.6640625" style="8" customWidth="1"/>
    <col min="8" max="8" width="14.83203125" style="8" customWidth="1"/>
    <col min="9" max="9" width="10.5" style="8" customWidth="1"/>
    <col min="10" max="12" width="14" style="9" customWidth="1"/>
    <col min="13" max="13" width="16.1640625" style="9" customWidth="1"/>
    <col min="14" max="14" width="12" style="2" customWidth="1"/>
    <col min="15" max="16384" width="12" style="2"/>
  </cols>
  <sheetData>
    <row r="1" spans="1:13" s="8" customFormat="1" ht="36" x14ac:dyDescent="0.2">
      <c r="A1" s="19" t="s">
        <v>0</v>
      </c>
      <c r="B1" s="19" t="s">
        <v>5</v>
      </c>
      <c r="C1" s="19" t="s">
        <v>1</v>
      </c>
      <c r="D1" s="19" t="s">
        <v>10</v>
      </c>
      <c r="E1" s="20" t="s">
        <v>8</v>
      </c>
      <c r="F1" s="19" t="s">
        <v>7</v>
      </c>
      <c r="G1" s="19" t="s">
        <v>15</v>
      </c>
      <c r="H1" s="19" t="s">
        <v>12</v>
      </c>
      <c r="I1" s="19" t="s">
        <v>11</v>
      </c>
      <c r="J1" s="10" t="s">
        <v>6</v>
      </c>
      <c r="K1" s="10" t="s">
        <v>2</v>
      </c>
      <c r="L1" s="10" t="s">
        <v>3</v>
      </c>
      <c r="M1" s="11" t="s">
        <v>4</v>
      </c>
    </row>
    <row r="2" spans="1:13" s="7" customFormat="1" ht="24" customHeight="1" x14ac:dyDescent="0.2">
      <c r="A2" s="4" t="s">
        <v>17</v>
      </c>
      <c r="B2" s="5">
        <v>1</v>
      </c>
      <c r="C2" s="21">
        <v>2</v>
      </c>
      <c r="D2" s="22" t="s">
        <v>9</v>
      </c>
      <c r="E2" s="23" t="s">
        <v>19</v>
      </c>
      <c r="F2" s="24"/>
      <c r="G2" s="24"/>
      <c r="H2" s="24"/>
      <c r="I2" s="24"/>
      <c r="J2" s="12">
        <v>0</v>
      </c>
      <c r="K2" s="6">
        <f>J2*C2</f>
        <v>0</v>
      </c>
      <c r="L2" s="6">
        <f>K2*16%</f>
        <v>0</v>
      </c>
      <c r="M2" s="6">
        <f>L2+K2</f>
        <v>0</v>
      </c>
    </row>
    <row r="3" spans="1:13" s="7" customFormat="1" ht="24" customHeight="1" x14ac:dyDescent="0.2">
      <c r="A3" s="4" t="s">
        <v>17</v>
      </c>
      <c r="B3" s="5">
        <v>2</v>
      </c>
      <c r="C3" s="21">
        <v>1</v>
      </c>
      <c r="D3" s="22" t="s">
        <v>9</v>
      </c>
      <c r="E3" s="23" t="s">
        <v>20</v>
      </c>
      <c r="F3" s="24"/>
      <c r="G3" s="24"/>
      <c r="H3" s="24"/>
      <c r="I3" s="24"/>
      <c r="J3" s="12">
        <v>0</v>
      </c>
      <c r="K3" s="6">
        <f t="shared" ref="K3:K66" si="0">J3*C3</f>
        <v>0</v>
      </c>
      <c r="L3" s="6">
        <f t="shared" ref="L3:L66" si="1">K3*16%</f>
        <v>0</v>
      </c>
      <c r="M3" s="6">
        <f t="shared" ref="M3:M66" si="2">L3+K3</f>
        <v>0</v>
      </c>
    </row>
    <row r="4" spans="1:13" s="7" customFormat="1" ht="24" customHeight="1" x14ac:dyDescent="0.2">
      <c r="A4" s="4" t="s">
        <v>17</v>
      </c>
      <c r="B4" s="5">
        <v>3</v>
      </c>
      <c r="C4" s="21">
        <v>1</v>
      </c>
      <c r="D4" s="22" t="s">
        <v>9</v>
      </c>
      <c r="E4" s="23" t="s">
        <v>21</v>
      </c>
      <c r="F4" s="24" t="s">
        <v>22</v>
      </c>
      <c r="G4" s="24" t="s">
        <v>23</v>
      </c>
      <c r="H4" s="24"/>
      <c r="I4" s="24"/>
      <c r="J4" s="12">
        <v>0</v>
      </c>
      <c r="K4" s="6">
        <f t="shared" si="0"/>
        <v>0</v>
      </c>
      <c r="L4" s="6">
        <f t="shared" si="1"/>
        <v>0</v>
      </c>
      <c r="M4" s="6">
        <f t="shared" si="2"/>
        <v>0</v>
      </c>
    </row>
    <row r="5" spans="1:13" s="7" customFormat="1" ht="60" customHeight="1" x14ac:dyDescent="0.2">
      <c r="A5" s="4" t="s">
        <v>17</v>
      </c>
      <c r="B5" s="5">
        <v>4</v>
      </c>
      <c r="C5" s="25">
        <v>6</v>
      </c>
      <c r="D5" s="22" t="s">
        <v>9</v>
      </c>
      <c r="E5" s="23" t="s">
        <v>200</v>
      </c>
      <c r="F5" s="24" t="s">
        <v>24</v>
      </c>
      <c r="G5" s="24" t="s">
        <v>25</v>
      </c>
      <c r="H5" s="26"/>
      <c r="I5" s="26"/>
      <c r="J5" s="12">
        <v>0</v>
      </c>
      <c r="K5" s="6">
        <f t="shared" si="0"/>
        <v>0</v>
      </c>
      <c r="L5" s="6">
        <f t="shared" si="1"/>
        <v>0</v>
      </c>
      <c r="M5" s="6">
        <f t="shared" si="2"/>
        <v>0</v>
      </c>
    </row>
    <row r="6" spans="1:13" s="7" customFormat="1" ht="60" customHeight="1" x14ac:dyDescent="0.2">
      <c r="A6" s="4" t="s">
        <v>17</v>
      </c>
      <c r="B6" s="5">
        <v>5</v>
      </c>
      <c r="C6" s="25">
        <v>6</v>
      </c>
      <c r="D6" s="22" t="s">
        <v>9</v>
      </c>
      <c r="E6" s="23" t="s">
        <v>201</v>
      </c>
      <c r="F6" s="24" t="s">
        <v>27</v>
      </c>
      <c r="G6" s="24" t="s">
        <v>26</v>
      </c>
      <c r="H6" s="24" t="s">
        <v>28</v>
      </c>
      <c r="I6" s="26"/>
      <c r="J6" s="12">
        <v>0</v>
      </c>
      <c r="K6" s="6">
        <f t="shared" si="0"/>
        <v>0</v>
      </c>
      <c r="L6" s="6">
        <f t="shared" si="1"/>
        <v>0</v>
      </c>
      <c r="M6" s="6">
        <f t="shared" si="2"/>
        <v>0</v>
      </c>
    </row>
    <row r="7" spans="1:13" s="7" customFormat="1" ht="204" customHeight="1" x14ac:dyDescent="0.2">
      <c r="A7" s="4" t="s">
        <v>13</v>
      </c>
      <c r="B7" s="5">
        <v>6</v>
      </c>
      <c r="C7" s="25">
        <v>1</v>
      </c>
      <c r="D7" s="22" t="s">
        <v>9</v>
      </c>
      <c r="E7" s="23" t="s">
        <v>230</v>
      </c>
      <c r="F7" s="24"/>
      <c r="G7" s="24"/>
      <c r="H7" s="24"/>
      <c r="I7" s="24"/>
      <c r="J7" s="12">
        <v>0</v>
      </c>
      <c r="K7" s="6">
        <f t="shared" si="0"/>
        <v>0</v>
      </c>
      <c r="L7" s="6">
        <f t="shared" si="1"/>
        <v>0</v>
      </c>
      <c r="M7" s="6">
        <f t="shared" si="2"/>
        <v>0</v>
      </c>
    </row>
    <row r="8" spans="1:13" s="7" customFormat="1" ht="24" customHeight="1" x14ac:dyDescent="0.2">
      <c r="A8" s="4" t="s">
        <v>17</v>
      </c>
      <c r="B8" s="5">
        <v>7</v>
      </c>
      <c r="C8" s="21">
        <v>1</v>
      </c>
      <c r="D8" s="22" t="s">
        <v>9</v>
      </c>
      <c r="E8" s="27" t="s">
        <v>56</v>
      </c>
      <c r="F8" s="24" t="s">
        <v>57</v>
      </c>
      <c r="G8" s="24">
        <v>57614</v>
      </c>
      <c r="H8" s="24"/>
      <c r="I8" s="24"/>
      <c r="J8" s="12">
        <v>0</v>
      </c>
      <c r="K8" s="6">
        <f t="shared" si="0"/>
        <v>0</v>
      </c>
      <c r="L8" s="6">
        <f t="shared" si="1"/>
        <v>0</v>
      </c>
      <c r="M8" s="6">
        <f t="shared" si="2"/>
        <v>0</v>
      </c>
    </row>
    <row r="9" spans="1:13" s="7" customFormat="1" ht="24" customHeight="1" x14ac:dyDescent="0.2">
      <c r="A9" s="4" t="s">
        <v>17</v>
      </c>
      <c r="B9" s="5">
        <v>8</v>
      </c>
      <c r="C9" s="29">
        <v>1</v>
      </c>
      <c r="D9" s="22" t="s">
        <v>9</v>
      </c>
      <c r="E9" s="23" t="s">
        <v>58</v>
      </c>
      <c r="F9" s="24" t="s">
        <v>60</v>
      </c>
      <c r="G9" s="24"/>
      <c r="H9" s="29" t="s">
        <v>59</v>
      </c>
      <c r="I9" s="29"/>
      <c r="J9" s="12">
        <v>0</v>
      </c>
      <c r="K9" s="6">
        <f t="shared" si="0"/>
        <v>0</v>
      </c>
      <c r="L9" s="6">
        <f t="shared" si="1"/>
        <v>0</v>
      </c>
      <c r="M9" s="6">
        <f t="shared" si="2"/>
        <v>0</v>
      </c>
    </row>
    <row r="10" spans="1:13" s="7" customFormat="1" ht="72" customHeight="1" x14ac:dyDescent="0.2">
      <c r="A10" s="4" t="s">
        <v>17</v>
      </c>
      <c r="B10" s="5">
        <v>9</v>
      </c>
      <c r="C10" s="25">
        <v>1</v>
      </c>
      <c r="D10" s="22" t="s">
        <v>9</v>
      </c>
      <c r="E10" s="23" t="s">
        <v>61</v>
      </c>
      <c r="F10" s="24" t="s">
        <v>62</v>
      </c>
      <c r="G10" s="24"/>
      <c r="H10" s="30"/>
      <c r="I10" s="31"/>
      <c r="J10" s="12">
        <v>0</v>
      </c>
      <c r="K10" s="6">
        <f t="shared" si="0"/>
        <v>0</v>
      </c>
      <c r="L10" s="6">
        <f t="shared" si="1"/>
        <v>0</v>
      </c>
      <c r="M10" s="6">
        <f t="shared" si="2"/>
        <v>0</v>
      </c>
    </row>
    <row r="11" spans="1:13" s="7" customFormat="1" ht="120" customHeight="1" x14ac:dyDescent="0.2">
      <c r="A11" s="4" t="s">
        <v>13</v>
      </c>
      <c r="B11" s="5">
        <v>10</v>
      </c>
      <c r="C11" s="25">
        <v>6</v>
      </c>
      <c r="D11" s="22" t="s">
        <v>9</v>
      </c>
      <c r="E11" s="23" t="s">
        <v>66</v>
      </c>
      <c r="F11" s="24" t="s">
        <v>63</v>
      </c>
      <c r="G11" s="24"/>
      <c r="H11" s="30"/>
      <c r="I11" s="31"/>
      <c r="J11" s="12">
        <v>0</v>
      </c>
      <c r="K11" s="6">
        <f t="shared" si="0"/>
        <v>0</v>
      </c>
      <c r="L11" s="6">
        <f t="shared" si="1"/>
        <v>0</v>
      </c>
      <c r="M11" s="6">
        <f t="shared" si="2"/>
        <v>0</v>
      </c>
    </row>
    <row r="12" spans="1:13" s="7" customFormat="1" ht="84" customHeight="1" x14ac:dyDescent="0.2">
      <c r="A12" s="4" t="s">
        <v>16</v>
      </c>
      <c r="B12" s="5">
        <v>11</v>
      </c>
      <c r="C12" s="25">
        <v>60</v>
      </c>
      <c r="D12" s="22" t="s">
        <v>9</v>
      </c>
      <c r="E12" s="23" t="s">
        <v>64</v>
      </c>
      <c r="F12" s="32"/>
      <c r="G12" s="33"/>
      <c r="H12" s="30" t="s">
        <v>65</v>
      </c>
      <c r="I12" s="31"/>
      <c r="J12" s="12">
        <v>0</v>
      </c>
      <c r="K12" s="6">
        <f t="shared" si="0"/>
        <v>0</v>
      </c>
      <c r="L12" s="6">
        <f t="shared" si="1"/>
        <v>0</v>
      </c>
      <c r="M12" s="6">
        <f t="shared" si="2"/>
        <v>0</v>
      </c>
    </row>
    <row r="13" spans="1:13" s="7" customFormat="1" ht="60" customHeight="1" x14ac:dyDescent="0.2">
      <c r="A13" s="4" t="s">
        <v>17</v>
      </c>
      <c r="B13" s="5">
        <v>12</v>
      </c>
      <c r="C13" s="29">
        <v>3</v>
      </c>
      <c r="D13" s="22" t="s">
        <v>9</v>
      </c>
      <c r="E13" s="27" t="s">
        <v>67</v>
      </c>
      <c r="F13" s="32" t="s">
        <v>68</v>
      </c>
      <c r="G13" s="33"/>
      <c r="H13" s="32"/>
      <c r="I13" s="32" t="s">
        <v>14</v>
      </c>
      <c r="J13" s="12">
        <v>0</v>
      </c>
      <c r="K13" s="6">
        <f t="shared" si="0"/>
        <v>0</v>
      </c>
      <c r="L13" s="6">
        <f t="shared" si="1"/>
        <v>0</v>
      </c>
      <c r="M13" s="6">
        <f t="shared" si="2"/>
        <v>0</v>
      </c>
    </row>
    <row r="14" spans="1:13" s="15" customFormat="1" ht="24" customHeight="1" x14ac:dyDescent="0.2">
      <c r="A14" s="4" t="s">
        <v>17</v>
      </c>
      <c r="B14" s="5">
        <v>13</v>
      </c>
      <c r="C14" s="32">
        <v>11</v>
      </c>
      <c r="D14" s="22" t="s">
        <v>9</v>
      </c>
      <c r="E14" s="23" t="s">
        <v>69</v>
      </c>
      <c r="F14" s="32" t="s">
        <v>70</v>
      </c>
      <c r="G14" s="33"/>
      <c r="H14" s="32"/>
      <c r="I14" s="32" t="s">
        <v>18</v>
      </c>
      <c r="J14" s="12">
        <v>0</v>
      </c>
      <c r="K14" s="6">
        <f t="shared" si="0"/>
        <v>0</v>
      </c>
      <c r="L14" s="6">
        <f t="shared" si="1"/>
        <v>0</v>
      </c>
      <c r="M14" s="6">
        <f t="shared" si="2"/>
        <v>0</v>
      </c>
    </row>
    <row r="15" spans="1:13" s="7" customFormat="1" ht="24" customHeight="1" x14ac:dyDescent="0.2">
      <c r="A15" s="4" t="s">
        <v>17</v>
      </c>
      <c r="B15" s="5">
        <v>14</v>
      </c>
      <c r="C15" s="32">
        <v>11</v>
      </c>
      <c r="D15" s="22" t="s">
        <v>9</v>
      </c>
      <c r="E15" s="23" t="s">
        <v>71</v>
      </c>
      <c r="F15" s="32" t="s">
        <v>72</v>
      </c>
      <c r="G15" s="28" t="s">
        <v>73</v>
      </c>
      <c r="H15" s="32" t="s">
        <v>74</v>
      </c>
      <c r="I15" s="32" t="s">
        <v>18</v>
      </c>
      <c r="J15" s="12">
        <v>0</v>
      </c>
      <c r="K15" s="6">
        <f t="shared" si="0"/>
        <v>0</v>
      </c>
      <c r="L15" s="6">
        <f t="shared" si="1"/>
        <v>0</v>
      </c>
      <c r="M15" s="6">
        <f t="shared" si="2"/>
        <v>0</v>
      </c>
    </row>
    <row r="16" spans="1:13" s="7" customFormat="1" ht="48" customHeight="1" x14ac:dyDescent="0.2">
      <c r="A16" s="4" t="s">
        <v>16</v>
      </c>
      <c r="B16" s="5">
        <v>15</v>
      </c>
      <c r="C16" s="25">
        <v>1</v>
      </c>
      <c r="D16" s="22" t="s">
        <v>9</v>
      </c>
      <c r="E16" s="23" t="s">
        <v>75</v>
      </c>
      <c r="F16" s="32"/>
      <c r="G16" s="33"/>
      <c r="H16" s="32" t="s">
        <v>77</v>
      </c>
      <c r="I16" s="32"/>
      <c r="J16" s="12">
        <v>0</v>
      </c>
      <c r="K16" s="6">
        <f t="shared" si="0"/>
        <v>0</v>
      </c>
      <c r="L16" s="6">
        <f t="shared" si="1"/>
        <v>0</v>
      </c>
      <c r="M16" s="6">
        <f t="shared" si="2"/>
        <v>0</v>
      </c>
    </row>
    <row r="17" spans="1:13" s="7" customFormat="1" ht="36" customHeight="1" x14ac:dyDescent="0.2">
      <c r="A17" s="4" t="s">
        <v>16</v>
      </c>
      <c r="B17" s="5">
        <v>16</v>
      </c>
      <c r="C17" s="25">
        <v>1</v>
      </c>
      <c r="D17" s="22" t="s">
        <v>9</v>
      </c>
      <c r="E17" s="23" t="s">
        <v>76</v>
      </c>
      <c r="F17" s="32"/>
      <c r="G17" s="33"/>
      <c r="H17" s="32" t="s">
        <v>78</v>
      </c>
      <c r="I17" s="32"/>
      <c r="J17" s="12">
        <v>0</v>
      </c>
      <c r="K17" s="6">
        <f t="shared" si="0"/>
        <v>0</v>
      </c>
      <c r="L17" s="6">
        <f t="shared" si="1"/>
        <v>0</v>
      </c>
      <c r="M17" s="6">
        <f t="shared" si="2"/>
        <v>0</v>
      </c>
    </row>
    <row r="18" spans="1:13" s="7" customFormat="1" ht="24" customHeight="1" x14ac:dyDescent="0.2">
      <c r="A18" s="4" t="s">
        <v>16</v>
      </c>
      <c r="B18" s="5">
        <v>17</v>
      </c>
      <c r="C18" s="25">
        <v>2</v>
      </c>
      <c r="D18" s="22">
        <v>2</v>
      </c>
      <c r="E18" s="23" t="s">
        <v>79</v>
      </c>
      <c r="F18" s="32"/>
      <c r="G18" s="33"/>
      <c r="H18" s="32"/>
      <c r="I18" s="32" t="s">
        <v>80</v>
      </c>
      <c r="J18" s="12">
        <v>0</v>
      </c>
      <c r="K18" s="6">
        <f t="shared" si="0"/>
        <v>0</v>
      </c>
      <c r="L18" s="6">
        <f t="shared" si="1"/>
        <v>0</v>
      </c>
      <c r="M18" s="6">
        <f t="shared" si="2"/>
        <v>0</v>
      </c>
    </row>
    <row r="19" spans="1:13" s="7" customFormat="1" ht="60" customHeight="1" x14ac:dyDescent="0.2">
      <c r="A19" s="4" t="s">
        <v>17</v>
      </c>
      <c r="B19" s="5">
        <v>18</v>
      </c>
      <c r="C19" s="25">
        <v>3</v>
      </c>
      <c r="D19" s="22" t="s">
        <v>9</v>
      </c>
      <c r="E19" s="23" t="s">
        <v>161</v>
      </c>
      <c r="F19" s="24" t="s">
        <v>81</v>
      </c>
      <c r="G19" s="24" t="s">
        <v>82</v>
      </c>
      <c r="H19" s="29"/>
      <c r="I19" s="29"/>
      <c r="J19" s="12">
        <v>0</v>
      </c>
      <c r="K19" s="6">
        <f t="shared" si="0"/>
        <v>0</v>
      </c>
      <c r="L19" s="6">
        <f t="shared" si="1"/>
        <v>0</v>
      </c>
      <c r="M19" s="6">
        <f t="shared" si="2"/>
        <v>0</v>
      </c>
    </row>
    <row r="20" spans="1:13" s="7" customFormat="1" ht="60" customHeight="1" x14ac:dyDescent="0.2">
      <c r="A20" s="4" t="s">
        <v>17</v>
      </c>
      <c r="B20" s="5">
        <v>19</v>
      </c>
      <c r="C20" s="25">
        <v>12</v>
      </c>
      <c r="D20" s="22" t="s">
        <v>9</v>
      </c>
      <c r="E20" s="23" t="s">
        <v>160</v>
      </c>
      <c r="F20" s="24" t="s">
        <v>83</v>
      </c>
      <c r="G20" s="24" t="s">
        <v>84</v>
      </c>
      <c r="H20" s="26"/>
      <c r="I20" s="26" t="s">
        <v>85</v>
      </c>
      <c r="J20" s="12">
        <v>0</v>
      </c>
      <c r="K20" s="6">
        <f t="shared" si="0"/>
        <v>0</v>
      </c>
      <c r="L20" s="6">
        <f t="shared" si="1"/>
        <v>0</v>
      </c>
      <c r="M20" s="6">
        <f t="shared" si="2"/>
        <v>0</v>
      </c>
    </row>
    <row r="21" spans="1:13" s="7" customFormat="1" ht="24" customHeight="1" x14ac:dyDescent="0.2">
      <c r="A21" s="4" t="s">
        <v>17</v>
      </c>
      <c r="B21" s="5">
        <v>20</v>
      </c>
      <c r="C21" s="25">
        <v>1</v>
      </c>
      <c r="D21" s="22" t="s">
        <v>9</v>
      </c>
      <c r="E21" s="23" t="s">
        <v>86</v>
      </c>
      <c r="F21" s="24" t="s">
        <v>87</v>
      </c>
      <c r="G21" s="24">
        <v>111210</v>
      </c>
      <c r="H21" s="26"/>
      <c r="I21" s="26"/>
      <c r="J21" s="12">
        <v>0</v>
      </c>
      <c r="K21" s="6">
        <f t="shared" si="0"/>
        <v>0</v>
      </c>
      <c r="L21" s="6">
        <f t="shared" si="1"/>
        <v>0</v>
      </c>
      <c r="M21" s="6">
        <f t="shared" si="2"/>
        <v>0</v>
      </c>
    </row>
    <row r="22" spans="1:13" s="7" customFormat="1" ht="72" customHeight="1" x14ac:dyDescent="0.2">
      <c r="A22" s="4" t="s">
        <v>17</v>
      </c>
      <c r="B22" s="5">
        <v>21</v>
      </c>
      <c r="C22" s="25">
        <v>2</v>
      </c>
      <c r="D22" s="22" t="s">
        <v>9</v>
      </c>
      <c r="E22" s="23" t="s">
        <v>88</v>
      </c>
      <c r="F22" s="24" t="s">
        <v>89</v>
      </c>
      <c r="G22" s="24"/>
      <c r="H22" s="26"/>
      <c r="I22" s="26"/>
      <c r="J22" s="12">
        <v>0</v>
      </c>
      <c r="K22" s="6">
        <f t="shared" si="0"/>
        <v>0</v>
      </c>
      <c r="L22" s="6">
        <f t="shared" si="1"/>
        <v>0</v>
      </c>
      <c r="M22" s="6">
        <f t="shared" si="2"/>
        <v>0</v>
      </c>
    </row>
    <row r="23" spans="1:13" s="7" customFormat="1" ht="48" customHeight="1" x14ac:dyDescent="0.2">
      <c r="A23" s="4" t="s">
        <v>17</v>
      </c>
      <c r="B23" s="5">
        <v>22</v>
      </c>
      <c r="C23" s="25">
        <v>10</v>
      </c>
      <c r="D23" s="22" t="s">
        <v>9</v>
      </c>
      <c r="E23" s="23" t="s">
        <v>202</v>
      </c>
      <c r="F23" s="24" t="s">
        <v>204</v>
      </c>
      <c r="G23" s="24" t="s">
        <v>205</v>
      </c>
      <c r="H23" s="26"/>
      <c r="I23" s="26" t="s">
        <v>14</v>
      </c>
      <c r="J23" s="12">
        <v>0</v>
      </c>
      <c r="K23" s="6">
        <f t="shared" si="0"/>
        <v>0</v>
      </c>
      <c r="L23" s="6">
        <f t="shared" si="1"/>
        <v>0</v>
      </c>
      <c r="M23" s="6">
        <f t="shared" si="2"/>
        <v>0</v>
      </c>
    </row>
    <row r="24" spans="1:13" s="7" customFormat="1" ht="36" customHeight="1" x14ac:dyDescent="0.2">
      <c r="A24" s="4" t="s">
        <v>17</v>
      </c>
      <c r="B24" s="5">
        <v>23</v>
      </c>
      <c r="C24" s="25">
        <v>10</v>
      </c>
      <c r="D24" s="22" t="s">
        <v>9</v>
      </c>
      <c r="E24" s="23" t="s">
        <v>203</v>
      </c>
      <c r="F24" s="24" t="s">
        <v>206</v>
      </c>
      <c r="G24" s="24" t="s">
        <v>207</v>
      </c>
      <c r="H24" s="26"/>
      <c r="I24" s="26" t="s">
        <v>14</v>
      </c>
      <c r="J24" s="12">
        <v>0</v>
      </c>
      <c r="K24" s="6">
        <f t="shared" si="0"/>
        <v>0</v>
      </c>
      <c r="L24" s="6">
        <f t="shared" si="1"/>
        <v>0</v>
      </c>
      <c r="M24" s="6">
        <f t="shared" si="2"/>
        <v>0</v>
      </c>
    </row>
    <row r="25" spans="1:13" s="7" customFormat="1" ht="24" customHeight="1" x14ac:dyDescent="0.2">
      <c r="A25" s="4" t="s">
        <v>17</v>
      </c>
      <c r="B25" s="5">
        <v>24</v>
      </c>
      <c r="C25" s="29">
        <v>15</v>
      </c>
      <c r="D25" s="22" t="s">
        <v>9</v>
      </c>
      <c r="E25" s="23" t="s">
        <v>208</v>
      </c>
      <c r="F25" s="24">
        <v>1608</v>
      </c>
      <c r="G25" s="24"/>
      <c r="H25" s="29"/>
      <c r="I25" s="29"/>
      <c r="J25" s="12">
        <v>0</v>
      </c>
      <c r="K25" s="6">
        <f t="shared" si="0"/>
        <v>0</v>
      </c>
      <c r="L25" s="6">
        <f t="shared" si="1"/>
        <v>0</v>
      </c>
      <c r="M25" s="6">
        <f t="shared" si="2"/>
        <v>0</v>
      </c>
    </row>
    <row r="26" spans="1:13" s="7" customFormat="1" ht="72" customHeight="1" x14ac:dyDescent="0.2">
      <c r="A26" s="4" t="s">
        <v>17</v>
      </c>
      <c r="B26" s="5">
        <v>25</v>
      </c>
      <c r="C26" s="29">
        <v>2</v>
      </c>
      <c r="D26" s="22" t="s">
        <v>9</v>
      </c>
      <c r="E26" s="23" t="s">
        <v>209</v>
      </c>
      <c r="F26" s="24" t="s">
        <v>212</v>
      </c>
      <c r="G26" s="24" t="s">
        <v>213</v>
      </c>
      <c r="H26" s="29"/>
      <c r="I26" s="29"/>
      <c r="J26" s="12">
        <v>0</v>
      </c>
      <c r="K26" s="6">
        <f t="shared" si="0"/>
        <v>0</v>
      </c>
      <c r="L26" s="6">
        <f t="shared" si="1"/>
        <v>0</v>
      </c>
      <c r="M26" s="6">
        <f t="shared" si="2"/>
        <v>0</v>
      </c>
    </row>
    <row r="27" spans="1:13" s="7" customFormat="1" ht="48" customHeight="1" x14ac:dyDescent="0.2">
      <c r="A27" s="4" t="s">
        <v>17</v>
      </c>
      <c r="B27" s="5">
        <v>26</v>
      </c>
      <c r="C27" s="29">
        <v>1</v>
      </c>
      <c r="D27" s="22" t="s">
        <v>9</v>
      </c>
      <c r="E27" s="23" t="s">
        <v>210</v>
      </c>
      <c r="F27" s="24" t="s">
        <v>214</v>
      </c>
      <c r="G27" s="24" t="s">
        <v>215</v>
      </c>
      <c r="H27" s="29"/>
      <c r="I27" s="29"/>
      <c r="J27" s="12">
        <v>0</v>
      </c>
      <c r="K27" s="6">
        <f t="shared" si="0"/>
        <v>0</v>
      </c>
      <c r="L27" s="6">
        <f t="shared" si="1"/>
        <v>0</v>
      </c>
      <c r="M27" s="6">
        <f t="shared" si="2"/>
        <v>0</v>
      </c>
    </row>
    <row r="28" spans="1:13" s="7" customFormat="1" ht="60" customHeight="1" x14ac:dyDescent="0.2">
      <c r="A28" s="4" t="s">
        <v>17</v>
      </c>
      <c r="B28" s="5">
        <v>27</v>
      </c>
      <c r="C28" s="29">
        <v>2</v>
      </c>
      <c r="D28" s="22" t="s">
        <v>9</v>
      </c>
      <c r="E28" s="23" t="s">
        <v>211</v>
      </c>
      <c r="F28" s="24" t="s">
        <v>216</v>
      </c>
      <c r="G28" s="24" t="s">
        <v>217</v>
      </c>
      <c r="H28" s="26"/>
      <c r="I28" s="26"/>
      <c r="J28" s="12">
        <v>0</v>
      </c>
      <c r="K28" s="6">
        <f t="shared" si="0"/>
        <v>0</v>
      </c>
      <c r="L28" s="6">
        <f t="shared" si="1"/>
        <v>0</v>
      </c>
      <c r="M28" s="6">
        <f t="shared" si="2"/>
        <v>0</v>
      </c>
    </row>
    <row r="29" spans="1:13" s="7" customFormat="1" ht="48" customHeight="1" x14ac:dyDescent="0.2">
      <c r="A29" s="4" t="s">
        <v>17</v>
      </c>
      <c r="B29" s="5">
        <v>28</v>
      </c>
      <c r="C29" s="28">
        <v>1</v>
      </c>
      <c r="D29" s="22" t="s">
        <v>9</v>
      </c>
      <c r="E29" s="23" t="s">
        <v>231</v>
      </c>
      <c r="F29" s="28" t="s">
        <v>235</v>
      </c>
      <c r="G29" s="33"/>
      <c r="H29" s="34"/>
      <c r="I29" s="35"/>
      <c r="J29" s="12">
        <v>0</v>
      </c>
      <c r="K29" s="6">
        <f t="shared" si="0"/>
        <v>0</v>
      </c>
      <c r="L29" s="6">
        <f t="shared" si="1"/>
        <v>0</v>
      </c>
      <c r="M29" s="6">
        <f t="shared" si="2"/>
        <v>0</v>
      </c>
    </row>
    <row r="30" spans="1:13" s="7" customFormat="1" ht="48" customHeight="1" x14ac:dyDescent="0.2">
      <c r="A30" s="4" t="s">
        <v>17</v>
      </c>
      <c r="B30" s="5">
        <v>29</v>
      </c>
      <c r="C30" s="28">
        <v>1</v>
      </c>
      <c r="D30" s="22" t="s">
        <v>9</v>
      </c>
      <c r="E30" s="23" t="s">
        <v>232</v>
      </c>
      <c r="F30" s="32" t="s">
        <v>236</v>
      </c>
      <c r="G30" s="33"/>
      <c r="H30" s="30" t="s">
        <v>233</v>
      </c>
      <c r="I30" s="31" t="s">
        <v>234</v>
      </c>
      <c r="J30" s="12">
        <v>0</v>
      </c>
      <c r="K30" s="6">
        <f t="shared" si="0"/>
        <v>0</v>
      </c>
      <c r="L30" s="6">
        <f t="shared" si="1"/>
        <v>0</v>
      </c>
      <c r="M30" s="6">
        <f t="shared" si="2"/>
        <v>0</v>
      </c>
    </row>
    <row r="31" spans="1:13" s="7" customFormat="1" ht="168" customHeight="1" x14ac:dyDescent="0.2">
      <c r="A31" s="4" t="s">
        <v>13</v>
      </c>
      <c r="B31" s="5">
        <v>30</v>
      </c>
      <c r="C31" s="32">
        <v>1</v>
      </c>
      <c r="D31" s="22" t="s">
        <v>9</v>
      </c>
      <c r="E31" s="23" t="s">
        <v>237</v>
      </c>
      <c r="F31" s="32"/>
      <c r="G31" s="33"/>
      <c r="H31" s="32"/>
      <c r="I31" s="32"/>
      <c r="J31" s="12">
        <v>0</v>
      </c>
      <c r="K31" s="6">
        <f t="shared" si="0"/>
        <v>0</v>
      </c>
      <c r="L31" s="6">
        <f t="shared" si="1"/>
        <v>0</v>
      </c>
      <c r="M31" s="6">
        <f t="shared" si="2"/>
        <v>0</v>
      </c>
    </row>
    <row r="32" spans="1:13" s="7" customFormat="1" ht="168" customHeight="1" x14ac:dyDescent="0.2">
      <c r="A32" s="4" t="s">
        <v>13</v>
      </c>
      <c r="B32" s="5">
        <v>31</v>
      </c>
      <c r="C32" s="28">
        <v>1</v>
      </c>
      <c r="D32" s="22" t="s">
        <v>9</v>
      </c>
      <c r="E32" s="23" t="s">
        <v>237</v>
      </c>
      <c r="F32" s="32"/>
      <c r="G32" s="33"/>
      <c r="H32" s="28"/>
      <c r="I32" s="28"/>
      <c r="J32" s="12">
        <v>0</v>
      </c>
      <c r="K32" s="6">
        <f t="shared" si="0"/>
        <v>0</v>
      </c>
      <c r="L32" s="6">
        <f t="shared" si="1"/>
        <v>0</v>
      </c>
      <c r="M32" s="6">
        <f t="shared" si="2"/>
        <v>0</v>
      </c>
    </row>
    <row r="33" spans="1:13" s="7" customFormat="1" ht="24" customHeight="1" x14ac:dyDescent="0.2">
      <c r="A33" s="4" t="s">
        <v>13</v>
      </c>
      <c r="B33" s="5">
        <v>32</v>
      </c>
      <c r="C33" s="32">
        <v>12</v>
      </c>
      <c r="D33" s="22" t="s">
        <v>9</v>
      </c>
      <c r="E33" s="27" t="s">
        <v>29</v>
      </c>
      <c r="F33" s="32"/>
      <c r="G33" s="33"/>
      <c r="H33" s="32" t="s">
        <v>30</v>
      </c>
      <c r="I33" s="32"/>
      <c r="J33" s="12">
        <v>0</v>
      </c>
      <c r="K33" s="6">
        <f t="shared" si="0"/>
        <v>0</v>
      </c>
      <c r="L33" s="6">
        <f t="shared" si="1"/>
        <v>0</v>
      </c>
      <c r="M33" s="6">
        <f t="shared" si="2"/>
        <v>0</v>
      </c>
    </row>
    <row r="34" spans="1:13" s="7" customFormat="1" ht="24" customHeight="1" x14ac:dyDescent="0.2">
      <c r="A34" s="4" t="s">
        <v>13</v>
      </c>
      <c r="B34" s="5">
        <v>33</v>
      </c>
      <c r="C34" s="32">
        <v>1</v>
      </c>
      <c r="D34" s="22" t="s">
        <v>9</v>
      </c>
      <c r="E34" s="23" t="s">
        <v>31</v>
      </c>
      <c r="F34" s="32"/>
      <c r="G34" s="33"/>
      <c r="H34" s="32"/>
      <c r="I34" s="32"/>
      <c r="J34" s="12">
        <v>0</v>
      </c>
      <c r="K34" s="6">
        <f t="shared" si="0"/>
        <v>0</v>
      </c>
      <c r="L34" s="6">
        <f t="shared" si="1"/>
        <v>0</v>
      </c>
      <c r="M34" s="6">
        <f t="shared" si="2"/>
        <v>0</v>
      </c>
    </row>
    <row r="35" spans="1:13" s="7" customFormat="1" ht="24" customHeight="1" x14ac:dyDescent="0.2">
      <c r="A35" s="4" t="s">
        <v>13</v>
      </c>
      <c r="B35" s="5">
        <v>34</v>
      </c>
      <c r="C35" s="25">
        <v>2</v>
      </c>
      <c r="D35" s="22" t="s">
        <v>9</v>
      </c>
      <c r="E35" s="23" t="s">
        <v>32</v>
      </c>
      <c r="F35" s="4"/>
      <c r="G35" s="4"/>
      <c r="H35" s="30"/>
      <c r="I35" s="31"/>
      <c r="J35" s="12">
        <v>0</v>
      </c>
      <c r="K35" s="6">
        <f t="shared" si="0"/>
        <v>0</v>
      </c>
      <c r="L35" s="6">
        <f t="shared" si="1"/>
        <v>0</v>
      </c>
      <c r="M35" s="6">
        <f t="shared" si="2"/>
        <v>0</v>
      </c>
    </row>
    <row r="36" spans="1:13" s="7" customFormat="1" ht="24" customHeight="1" x14ac:dyDescent="0.2">
      <c r="A36" s="4" t="s">
        <v>13</v>
      </c>
      <c r="B36" s="5">
        <v>35</v>
      </c>
      <c r="C36" s="25">
        <v>2</v>
      </c>
      <c r="D36" s="22" t="s">
        <v>9</v>
      </c>
      <c r="E36" s="23" t="s">
        <v>33</v>
      </c>
      <c r="F36" s="4"/>
      <c r="G36" s="4"/>
      <c r="H36" s="4"/>
      <c r="I36" s="4"/>
      <c r="J36" s="12">
        <v>0</v>
      </c>
      <c r="K36" s="6">
        <f t="shared" si="0"/>
        <v>0</v>
      </c>
      <c r="L36" s="6">
        <f t="shared" si="1"/>
        <v>0</v>
      </c>
      <c r="M36" s="6">
        <f t="shared" si="2"/>
        <v>0</v>
      </c>
    </row>
    <row r="37" spans="1:13" s="7" customFormat="1" ht="24" customHeight="1" x14ac:dyDescent="0.2">
      <c r="A37" s="4" t="s">
        <v>13</v>
      </c>
      <c r="B37" s="5">
        <v>36</v>
      </c>
      <c r="C37" s="25">
        <v>2</v>
      </c>
      <c r="D37" s="22" t="s">
        <v>9</v>
      </c>
      <c r="E37" s="23" t="s">
        <v>34</v>
      </c>
      <c r="F37" s="4"/>
      <c r="G37" s="4"/>
      <c r="H37" s="4"/>
      <c r="I37" s="4"/>
      <c r="J37" s="12">
        <v>0</v>
      </c>
      <c r="K37" s="6">
        <f t="shared" si="0"/>
        <v>0</v>
      </c>
      <c r="L37" s="6">
        <f t="shared" si="1"/>
        <v>0</v>
      </c>
      <c r="M37" s="6">
        <f t="shared" si="2"/>
        <v>0</v>
      </c>
    </row>
    <row r="38" spans="1:13" s="7" customFormat="1" ht="24" customHeight="1" x14ac:dyDescent="0.2">
      <c r="A38" s="4" t="s">
        <v>13</v>
      </c>
      <c r="B38" s="5">
        <v>37</v>
      </c>
      <c r="C38" s="25">
        <v>20</v>
      </c>
      <c r="D38" s="22" t="s">
        <v>9</v>
      </c>
      <c r="E38" s="23" t="s">
        <v>35</v>
      </c>
      <c r="F38" s="4"/>
      <c r="G38" s="4"/>
      <c r="H38" s="4"/>
      <c r="I38" s="4"/>
      <c r="J38" s="12">
        <v>0</v>
      </c>
      <c r="K38" s="6">
        <f t="shared" si="0"/>
        <v>0</v>
      </c>
      <c r="L38" s="6">
        <f t="shared" si="1"/>
        <v>0</v>
      </c>
      <c r="M38" s="6">
        <f t="shared" si="2"/>
        <v>0</v>
      </c>
    </row>
    <row r="39" spans="1:13" s="7" customFormat="1" ht="24" customHeight="1" x14ac:dyDescent="0.2">
      <c r="A39" s="4" t="s">
        <v>13</v>
      </c>
      <c r="B39" s="5">
        <v>38</v>
      </c>
      <c r="C39" s="25">
        <v>20</v>
      </c>
      <c r="D39" s="22" t="s">
        <v>9</v>
      </c>
      <c r="E39" s="27" t="s">
        <v>36</v>
      </c>
      <c r="F39" s="4"/>
      <c r="G39" s="4"/>
      <c r="H39" s="4"/>
      <c r="I39" s="4"/>
      <c r="J39" s="12">
        <v>0</v>
      </c>
      <c r="K39" s="6">
        <f t="shared" si="0"/>
        <v>0</v>
      </c>
      <c r="L39" s="6">
        <f t="shared" si="1"/>
        <v>0</v>
      </c>
      <c r="M39" s="6">
        <f t="shared" si="2"/>
        <v>0</v>
      </c>
    </row>
    <row r="40" spans="1:13" s="7" customFormat="1" ht="36" customHeight="1" x14ac:dyDescent="0.2">
      <c r="A40" s="4" t="s">
        <v>13</v>
      </c>
      <c r="B40" s="5">
        <v>39</v>
      </c>
      <c r="C40" s="25">
        <v>1</v>
      </c>
      <c r="D40" s="22" t="s">
        <v>9</v>
      </c>
      <c r="E40" s="23" t="s">
        <v>37</v>
      </c>
      <c r="F40" s="4"/>
      <c r="G40" s="4"/>
      <c r="H40" s="4"/>
      <c r="I40" s="4"/>
      <c r="J40" s="12">
        <v>0</v>
      </c>
      <c r="K40" s="6">
        <f t="shared" si="0"/>
        <v>0</v>
      </c>
      <c r="L40" s="6">
        <f t="shared" si="1"/>
        <v>0</v>
      </c>
      <c r="M40" s="6">
        <f t="shared" si="2"/>
        <v>0</v>
      </c>
    </row>
    <row r="41" spans="1:13" s="7" customFormat="1" ht="24" customHeight="1" x14ac:dyDescent="0.2">
      <c r="A41" s="4" t="s">
        <v>13</v>
      </c>
      <c r="B41" s="5">
        <v>40</v>
      </c>
      <c r="C41" s="5">
        <v>4</v>
      </c>
      <c r="D41" s="22" t="s">
        <v>9</v>
      </c>
      <c r="E41" s="23" t="s">
        <v>38</v>
      </c>
      <c r="F41" s="4"/>
      <c r="G41" s="4"/>
      <c r="H41" s="4"/>
      <c r="I41" s="4"/>
      <c r="J41" s="12">
        <v>0</v>
      </c>
      <c r="K41" s="6">
        <f t="shared" si="0"/>
        <v>0</v>
      </c>
      <c r="L41" s="6">
        <f t="shared" si="1"/>
        <v>0</v>
      </c>
      <c r="M41" s="6">
        <f t="shared" si="2"/>
        <v>0</v>
      </c>
    </row>
    <row r="42" spans="1:13" s="7" customFormat="1" ht="120" customHeight="1" x14ac:dyDescent="0.2">
      <c r="A42" s="4" t="s">
        <v>13</v>
      </c>
      <c r="B42" s="5">
        <v>41</v>
      </c>
      <c r="C42" s="5">
        <v>2</v>
      </c>
      <c r="D42" s="22" t="s">
        <v>40</v>
      </c>
      <c r="E42" s="23" t="s">
        <v>39</v>
      </c>
      <c r="F42" s="4"/>
      <c r="G42" s="4"/>
      <c r="H42" s="4"/>
      <c r="I42" s="4"/>
      <c r="J42" s="12">
        <v>0</v>
      </c>
      <c r="K42" s="6">
        <f t="shared" si="0"/>
        <v>0</v>
      </c>
      <c r="L42" s="6">
        <f t="shared" si="1"/>
        <v>0</v>
      </c>
      <c r="M42" s="6">
        <f t="shared" si="2"/>
        <v>0</v>
      </c>
    </row>
    <row r="43" spans="1:13" s="7" customFormat="1" ht="24" customHeight="1" x14ac:dyDescent="0.2">
      <c r="A43" s="4" t="s">
        <v>16</v>
      </c>
      <c r="B43" s="5">
        <v>42</v>
      </c>
      <c r="C43" s="25">
        <v>2</v>
      </c>
      <c r="D43" s="22" t="s">
        <v>9</v>
      </c>
      <c r="E43" s="23" t="s">
        <v>41</v>
      </c>
      <c r="F43" s="4"/>
      <c r="G43" s="4"/>
      <c r="H43" s="26" t="s">
        <v>47</v>
      </c>
      <c r="I43" s="26" t="s">
        <v>14</v>
      </c>
      <c r="J43" s="12">
        <v>0</v>
      </c>
      <c r="K43" s="6">
        <f t="shared" si="0"/>
        <v>0</v>
      </c>
      <c r="L43" s="6">
        <f t="shared" si="1"/>
        <v>0</v>
      </c>
      <c r="M43" s="6">
        <f t="shared" si="2"/>
        <v>0</v>
      </c>
    </row>
    <row r="44" spans="1:13" s="7" customFormat="1" ht="24" customHeight="1" x14ac:dyDescent="0.2">
      <c r="A44" s="4" t="s">
        <v>16</v>
      </c>
      <c r="B44" s="5">
        <v>43</v>
      </c>
      <c r="C44" s="25">
        <v>4</v>
      </c>
      <c r="D44" s="22" t="s">
        <v>9</v>
      </c>
      <c r="E44" s="23" t="s">
        <v>42</v>
      </c>
      <c r="F44" s="4"/>
      <c r="G44" s="4"/>
      <c r="H44" s="26" t="s">
        <v>48</v>
      </c>
      <c r="I44" s="26" t="s">
        <v>49</v>
      </c>
      <c r="J44" s="12">
        <v>0</v>
      </c>
      <c r="K44" s="6">
        <f t="shared" si="0"/>
        <v>0</v>
      </c>
      <c r="L44" s="6">
        <f t="shared" si="1"/>
        <v>0</v>
      </c>
      <c r="M44" s="6">
        <f t="shared" si="2"/>
        <v>0</v>
      </c>
    </row>
    <row r="45" spans="1:13" s="7" customFormat="1" ht="24" customHeight="1" x14ac:dyDescent="0.2">
      <c r="A45" s="4" t="s">
        <v>16</v>
      </c>
      <c r="B45" s="5">
        <v>44</v>
      </c>
      <c r="C45" s="25">
        <v>2</v>
      </c>
      <c r="D45" s="22" t="s">
        <v>9</v>
      </c>
      <c r="E45" s="23" t="s">
        <v>43</v>
      </c>
      <c r="F45" s="4"/>
      <c r="G45" s="4"/>
      <c r="H45" s="26" t="s">
        <v>50</v>
      </c>
      <c r="I45" s="26" t="s">
        <v>14</v>
      </c>
      <c r="J45" s="12">
        <v>0</v>
      </c>
      <c r="K45" s="6">
        <f t="shared" si="0"/>
        <v>0</v>
      </c>
      <c r="L45" s="6">
        <f t="shared" si="1"/>
        <v>0</v>
      </c>
      <c r="M45" s="6">
        <f t="shared" si="2"/>
        <v>0</v>
      </c>
    </row>
    <row r="46" spans="1:13" s="7" customFormat="1" ht="24" customHeight="1" x14ac:dyDescent="0.2">
      <c r="A46" s="4" t="s">
        <v>16</v>
      </c>
      <c r="B46" s="5">
        <v>45</v>
      </c>
      <c r="C46" s="5">
        <v>2</v>
      </c>
      <c r="D46" s="22" t="s">
        <v>9</v>
      </c>
      <c r="E46" s="23" t="s">
        <v>44</v>
      </c>
      <c r="F46" s="4"/>
      <c r="G46" s="4"/>
      <c r="H46" s="36" t="s">
        <v>51</v>
      </c>
      <c r="I46" s="37" t="s">
        <v>52</v>
      </c>
      <c r="J46" s="12">
        <v>0</v>
      </c>
      <c r="K46" s="6">
        <f t="shared" si="0"/>
        <v>0</v>
      </c>
      <c r="L46" s="6">
        <f t="shared" si="1"/>
        <v>0</v>
      </c>
      <c r="M46" s="6">
        <f t="shared" si="2"/>
        <v>0</v>
      </c>
    </row>
    <row r="47" spans="1:13" s="7" customFormat="1" ht="48" customHeight="1" x14ac:dyDescent="0.2">
      <c r="A47" s="4" t="s">
        <v>16</v>
      </c>
      <c r="B47" s="5">
        <v>46</v>
      </c>
      <c r="C47" s="5">
        <v>2</v>
      </c>
      <c r="D47" s="22" t="s">
        <v>9</v>
      </c>
      <c r="E47" s="23" t="s">
        <v>45</v>
      </c>
      <c r="F47" s="4"/>
      <c r="G47" s="4"/>
      <c r="H47" s="4" t="s">
        <v>53</v>
      </c>
      <c r="I47" s="4" t="s">
        <v>52</v>
      </c>
      <c r="J47" s="12">
        <v>0</v>
      </c>
      <c r="K47" s="6">
        <f t="shared" si="0"/>
        <v>0</v>
      </c>
      <c r="L47" s="6">
        <f t="shared" si="1"/>
        <v>0</v>
      </c>
      <c r="M47" s="6">
        <f t="shared" si="2"/>
        <v>0</v>
      </c>
    </row>
    <row r="48" spans="1:13" s="7" customFormat="1" ht="36" customHeight="1" x14ac:dyDescent="0.2">
      <c r="A48" s="4" t="s">
        <v>16</v>
      </c>
      <c r="B48" s="5">
        <v>47</v>
      </c>
      <c r="C48" s="5">
        <v>2</v>
      </c>
      <c r="D48" s="22" t="s">
        <v>9</v>
      </c>
      <c r="E48" s="23" t="s">
        <v>46</v>
      </c>
      <c r="F48" s="4"/>
      <c r="G48" s="4"/>
      <c r="H48" s="4" t="s">
        <v>54</v>
      </c>
      <c r="I48" s="4" t="s">
        <v>52</v>
      </c>
      <c r="J48" s="12">
        <v>0</v>
      </c>
      <c r="K48" s="6">
        <f t="shared" si="0"/>
        <v>0</v>
      </c>
      <c r="L48" s="6">
        <f t="shared" si="1"/>
        <v>0</v>
      </c>
      <c r="M48" s="6">
        <f t="shared" si="2"/>
        <v>0</v>
      </c>
    </row>
    <row r="49" spans="1:13" s="7" customFormat="1" ht="24" customHeight="1" x14ac:dyDescent="0.2">
      <c r="A49" s="4" t="s">
        <v>13</v>
      </c>
      <c r="B49" s="5">
        <v>48</v>
      </c>
      <c r="C49" s="5">
        <v>1</v>
      </c>
      <c r="D49" s="22" t="s">
        <v>9</v>
      </c>
      <c r="E49" s="23" t="s">
        <v>55</v>
      </c>
      <c r="F49" s="4"/>
      <c r="G49" s="4"/>
      <c r="H49" s="4"/>
      <c r="I49" s="4"/>
      <c r="J49" s="12">
        <v>0</v>
      </c>
      <c r="K49" s="6">
        <f t="shared" si="0"/>
        <v>0</v>
      </c>
      <c r="L49" s="6">
        <f t="shared" si="1"/>
        <v>0</v>
      </c>
      <c r="M49" s="6">
        <f t="shared" si="2"/>
        <v>0</v>
      </c>
    </row>
    <row r="50" spans="1:13" s="7" customFormat="1" ht="24" customHeight="1" x14ac:dyDescent="0.2">
      <c r="A50" s="4" t="s">
        <v>13</v>
      </c>
      <c r="B50" s="5">
        <v>49</v>
      </c>
      <c r="C50" s="5">
        <v>2</v>
      </c>
      <c r="D50" s="22" t="s">
        <v>9</v>
      </c>
      <c r="E50" s="27" t="s">
        <v>171</v>
      </c>
      <c r="F50" s="38" t="s">
        <v>178</v>
      </c>
      <c r="G50" s="4"/>
      <c r="H50" s="4"/>
      <c r="I50" s="31"/>
      <c r="J50" s="12">
        <v>0</v>
      </c>
      <c r="K50" s="6">
        <f t="shared" si="0"/>
        <v>0</v>
      </c>
      <c r="L50" s="6">
        <f t="shared" si="1"/>
        <v>0</v>
      </c>
      <c r="M50" s="6">
        <f t="shared" si="2"/>
        <v>0</v>
      </c>
    </row>
    <row r="51" spans="1:13" s="7" customFormat="1" ht="36" customHeight="1" x14ac:dyDescent="0.2">
      <c r="A51" s="4" t="s">
        <v>13</v>
      </c>
      <c r="B51" s="5">
        <v>50</v>
      </c>
      <c r="C51" s="5">
        <v>2</v>
      </c>
      <c r="D51" s="22" t="s">
        <v>9</v>
      </c>
      <c r="E51" s="23" t="s">
        <v>172</v>
      </c>
      <c r="F51" s="39"/>
      <c r="G51" s="4"/>
      <c r="H51" s="4"/>
      <c r="I51" s="31"/>
      <c r="J51" s="12">
        <v>0</v>
      </c>
      <c r="K51" s="6">
        <f t="shared" si="0"/>
        <v>0</v>
      </c>
      <c r="L51" s="6">
        <f t="shared" si="1"/>
        <v>0</v>
      </c>
      <c r="M51" s="6">
        <f t="shared" si="2"/>
        <v>0</v>
      </c>
    </row>
    <row r="52" spans="1:13" s="7" customFormat="1" ht="24" customHeight="1" x14ac:dyDescent="0.2">
      <c r="A52" s="4" t="s">
        <v>13</v>
      </c>
      <c r="B52" s="5">
        <v>51</v>
      </c>
      <c r="C52" s="5">
        <v>3</v>
      </c>
      <c r="D52" s="22" t="s">
        <v>9</v>
      </c>
      <c r="E52" s="40" t="s">
        <v>173</v>
      </c>
      <c r="F52" s="4"/>
      <c r="G52" s="4"/>
      <c r="H52" s="4"/>
      <c r="I52" s="4"/>
      <c r="J52" s="12">
        <v>0</v>
      </c>
      <c r="K52" s="6">
        <f t="shared" si="0"/>
        <v>0</v>
      </c>
      <c r="L52" s="6">
        <f t="shared" si="1"/>
        <v>0</v>
      </c>
      <c r="M52" s="6">
        <f t="shared" si="2"/>
        <v>0</v>
      </c>
    </row>
    <row r="53" spans="1:13" s="7" customFormat="1" ht="12" customHeight="1" x14ac:dyDescent="0.2">
      <c r="A53" s="4" t="s">
        <v>13</v>
      </c>
      <c r="B53" s="5">
        <v>52</v>
      </c>
      <c r="C53" s="5">
        <v>3</v>
      </c>
      <c r="D53" s="22" t="s">
        <v>9</v>
      </c>
      <c r="E53" s="41" t="s">
        <v>174</v>
      </c>
      <c r="F53" s="4" t="s">
        <v>179</v>
      </c>
      <c r="G53" s="4"/>
      <c r="H53" s="4"/>
      <c r="I53" s="4"/>
      <c r="J53" s="12">
        <v>0</v>
      </c>
      <c r="K53" s="6">
        <f t="shared" si="0"/>
        <v>0</v>
      </c>
      <c r="L53" s="6">
        <f t="shared" si="1"/>
        <v>0</v>
      </c>
      <c r="M53" s="6">
        <f t="shared" si="2"/>
        <v>0</v>
      </c>
    </row>
    <row r="54" spans="1:13" s="7" customFormat="1" ht="12" customHeight="1" x14ac:dyDescent="0.2">
      <c r="A54" s="4" t="s">
        <v>13</v>
      </c>
      <c r="B54" s="5">
        <v>53</v>
      </c>
      <c r="C54" s="5">
        <v>2</v>
      </c>
      <c r="D54" s="22" t="s">
        <v>9</v>
      </c>
      <c r="E54" s="42" t="s">
        <v>175</v>
      </c>
      <c r="F54" s="4" t="s">
        <v>180</v>
      </c>
      <c r="G54" s="4">
        <v>241013</v>
      </c>
      <c r="H54" s="4"/>
      <c r="I54" s="31"/>
      <c r="J54" s="12">
        <v>0</v>
      </c>
      <c r="K54" s="6">
        <f t="shared" si="0"/>
        <v>0</v>
      </c>
      <c r="L54" s="6">
        <f t="shared" si="1"/>
        <v>0</v>
      </c>
      <c r="M54" s="6">
        <f t="shared" si="2"/>
        <v>0</v>
      </c>
    </row>
    <row r="55" spans="1:13" s="7" customFormat="1" ht="24" customHeight="1" x14ac:dyDescent="0.2">
      <c r="A55" s="4" t="s">
        <v>13</v>
      </c>
      <c r="B55" s="5">
        <v>54</v>
      </c>
      <c r="C55" s="25">
        <v>2</v>
      </c>
      <c r="D55" s="22" t="s">
        <v>9</v>
      </c>
      <c r="E55" s="40" t="s">
        <v>176</v>
      </c>
      <c r="F55" s="4" t="s">
        <v>181</v>
      </c>
      <c r="G55" s="4"/>
      <c r="H55" s="4"/>
      <c r="I55" s="4"/>
      <c r="J55" s="12">
        <v>0</v>
      </c>
      <c r="K55" s="6">
        <f t="shared" si="0"/>
        <v>0</v>
      </c>
      <c r="L55" s="6">
        <f t="shared" si="1"/>
        <v>0</v>
      </c>
      <c r="M55" s="6">
        <f t="shared" si="2"/>
        <v>0</v>
      </c>
    </row>
    <row r="56" spans="1:13" s="7" customFormat="1" ht="36" customHeight="1" x14ac:dyDescent="0.2">
      <c r="A56" s="4" t="s">
        <v>13</v>
      </c>
      <c r="B56" s="5">
        <v>55</v>
      </c>
      <c r="C56" s="25">
        <v>2</v>
      </c>
      <c r="D56" s="22" t="s">
        <v>9</v>
      </c>
      <c r="E56" s="40" t="s">
        <v>177</v>
      </c>
      <c r="F56" s="4" t="s">
        <v>182</v>
      </c>
      <c r="G56" s="4"/>
      <c r="H56" s="4"/>
      <c r="I56" s="4"/>
      <c r="J56" s="12">
        <v>0</v>
      </c>
      <c r="K56" s="6">
        <f t="shared" si="0"/>
        <v>0</v>
      </c>
      <c r="L56" s="6">
        <f t="shared" si="1"/>
        <v>0</v>
      </c>
      <c r="M56" s="6">
        <f t="shared" si="2"/>
        <v>0</v>
      </c>
    </row>
    <row r="57" spans="1:13" s="7" customFormat="1" ht="36" customHeight="1" x14ac:dyDescent="0.2">
      <c r="A57" s="4" t="s">
        <v>13</v>
      </c>
      <c r="B57" s="5">
        <v>56</v>
      </c>
      <c r="C57" s="25">
        <v>1</v>
      </c>
      <c r="D57" s="22" t="s">
        <v>9</v>
      </c>
      <c r="E57" s="40" t="s">
        <v>183</v>
      </c>
      <c r="F57" s="4"/>
      <c r="G57" s="4" t="s">
        <v>185</v>
      </c>
      <c r="H57" s="4"/>
      <c r="I57" s="4"/>
      <c r="J57" s="12">
        <v>0</v>
      </c>
      <c r="K57" s="6">
        <f t="shared" si="0"/>
        <v>0</v>
      </c>
      <c r="L57" s="6">
        <f t="shared" si="1"/>
        <v>0</v>
      </c>
      <c r="M57" s="6">
        <f t="shared" si="2"/>
        <v>0</v>
      </c>
    </row>
    <row r="58" spans="1:13" s="7" customFormat="1" ht="48" customHeight="1" x14ac:dyDescent="0.2">
      <c r="A58" s="4" t="s">
        <v>13</v>
      </c>
      <c r="B58" s="5">
        <v>57</v>
      </c>
      <c r="C58" s="25">
        <v>1</v>
      </c>
      <c r="D58" s="22" t="s">
        <v>9</v>
      </c>
      <c r="E58" s="40" t="s">
        <v>184</v>
      </c>
      <c r="F58" s="4"/>
      <c r="G58" s="4" t="s">
        <v>186</v>
      </c>
      <c r="H58" s="4"/>
      <c r="I58" s="4"/>
      <c r="J58" s="12">
        <v>0</v>
      </c>
      <c r="K58" s="6">
        <f t="shared" si="0"/>
        <v>0</v>
      </c>
      <c r="L58" s="6">
        <f t="shared" si="1"/>
        <v>0</v>
      </c>
      <c r="M58" s="6">
        <f t="shared" si="2"/>
        <v>0</v>
      </c>
    </row>
    <row r="59" spans="1:13" s="7" customFormat="1" ht="36" customHeight="1" x14ac:dyDescent="0.2">
      <c r="A59" s="4" t="s">
        <v>16</v>
      </c>
      <c r="B59" s="5">
        <v>58</v>
      </c>
      <c r="C59" s="5">
        <v>6</v>
      </c>
      <c r="D59" s="22" t="s">
        <v>9</v>
      </c>
      <c r="E59" s="23" t="s">
        <v>187</v>
      </c>
      <c r="F59" s="43">
        <v>16255</v>
      </c>
      <c r="G59" s="4">
        <v>56722</v>
      </c>
      <c r="H59" s="4" t="s">
        <v>190</v>
      </c>
      <c r="I59" s="4" t="s">
        <v>191</v>
      </c>
      <c r="J59" s="12">
        <v>0</v>
      </c>
      <c r="K59" s="6">
        <f t="shared" si="0"/>
        <v>0</v>
      </c>
      <c r="L59" s="6">
        <f t="shared" si="1"/>
        <v>0</v>
      </c>
      <c r="M59" s="6">
        <f t="shared" si="2"/>
        <v>0</v>
      </c>
    </row>
    <row r="60" spans="1:13" s="7" customFormat="1" ht="72" customHeight="1" x14ac:dyDescent="0.2">
      <c r="A60" s="4" t="s">
        <v>16</v>
      </c>
      <c r="B60" s="5">
        <v>59</v>
      </c>
      <c r="C60" s="5">
        <v>4</v>
      </c>
      <c r="D60" s="22" t="s">
        <v>9</v>
      </c>
      <c r="E60" s="27" t="s">
        <v>188</v>
      </c>
      <c r="F60" s="30" t="s">
        <v>189</v>
      </c>
      <c r="G60" s="4">
        <v>50350</v>
      </c>
      <c r="H60" s="4" t="s">
        <v>192</v>
      </c>
      <c r="I60" s="4" t="s">
        <v>193</v>
      </c>
      <c r="J60" s="12">
        <v>0</v>
      </c>
      <c r="K60" s="6">
        <f t="shared" si="0"/>
        <v>0</v>
      </c>
      <c r="L60" s="6">
        <f t="shared" si="1"/>
        <v>0</v>
      </c>
      <c r="M60" s="6">
        <f t="shared" si="2"/>
        <v>0</v>
      </c>
    </row>
    <row r="61" spans="1:13" s="7" customFormat="1" ht="48" customHeight="1" x14ac:dyDescent="0.2">
      <c r="A61" s="4" t="s">
        <v>17</v>
      </c>
      <c r="B61" s="5">
        <v>60</v>
      </c>
      <c r="C61" s="5">
        <v>6</v>
      </c>
      <c r="D61" s="22" t="s">
        <v>9</v>
      </c>
      <c r="E61" s="23" t="s">
        <v>194</v>
      </c>
      <c r="F61" s="43" t="s">
        <v>197</v>
      </c>
      <c r="G61" s="4">
        <v>64255</v>
      </c>
      <c r="H61" s="4"/>
      <c r="I61" s="4"/>
      <c r="J61" s="12">
        <v>0</v>
      </c>
      <c r="K61" s="6">
        <f t="shared" si="0"/>
        <v>0</v>
      </c>
      <c r="L61" s="6">
        <f t="shared" si="1"/>
        <v>0</v>
      </c>
      <c r="M61" s="6">
        <f t="shared" si="2"/>
        <v>0</v>
      </c>
    </row>
    <row r="62" spans="1:13" s="7" customFormat="1" ht="24" customHeight="1" x14ac:dyDescent="0.2">
      <c r="A62" s="4" t="s">
        <v>17</v>
      </c>
      <c r="B62" s="5">
        <v>61</v>
      </c>
      <c r="C62" s="5">
        <v>4</v>
      </c>
      <c r="D62" s="22" t="s">
        <v>9</v>
      </c>
      <c r="E62" s="40" t="s">
        <v>195</v>
      </c>
      <c r="F62" s="44" t="s">
        <v>198</v>
      </c>
      <c r="G62" s="4">
        <v>48342</v>
      </c>
      <c r="H62" s="4"/>
      <c r="I62" s="4"/>
      <c r="J62" s="12">
        <v>0</v>
      </c>
      <c r="K62" s="6">
        <f t="shared" si="0"/>
        <v>0</v>
      </c>
      <c r="L62" s="6">
        <f t="shared" si="1"/>
        <v>0</v>
      </c>
      <c r="M62" s="6">
        <f t="shared" si="2"/>
        <v>0</v>
      </c>
    </row>
    <row r="63" spans="1:13" s="7" customFormat="1" ht="36" customHeight="1" x14ac:dyDescent="0.2">
      <c r="A63" s="4" t="s">
        <v>17</v>
      </c>
      <c r="B63" s="5">
        <v>62</v>
      </c>
      <c r="C63" s="5">
        <v>4</v>
      </c>
      <c r="D63" s="22" t="s">
        <v>9</v>
      </c>
      <c r="E63" s="27" t="s">
        <v>196</v>
      </c>
      <c r="F63" s="30" t="s">
        <v>199</v>
      </c>
      <c r="G63" s="4">
        <v>64650</v>
      </c>
      <c r="H63" s="4"/>
      <c r="I63" s="4"/>
      <c r="J63" s="12">
        <v>0</v>
      </c>
      <c r="K63" s="6">
        <f t="shared" si="0"/>
        <v>0</v>
      </c>
      <c r="L63" s="6">
        <f t="shared" si="1"/>
        <v>0</v>
      </c>
      <c r="M63" s="6">
        <f t="shared" si="2"/>
        <v>0</v>
      </c>
    </row>
    <row r="64" spans="1:13" s="7" customFormat="1" ht="24" customHeight="1" x14ac:dyDescent="0.2">
      <c r="A64" s="13" t="s">
        <v>17</v>
      </c>
      <c r="B64" s="5">
        <v>63</v>
      </c>
      <c r="C64" s="5">
        <v>2</v>
      </c>
      <c r="D64" s="22" t="s">
        <v>9</v>
      </c>
      <c r="E64" s="23" t="s">
        <v>90</v>
      </c>
      <c r="F64" s="43" t="s">
        <v>91</v>
      </c>
      <c r="G64" s="13" t="s">
        <v>92</v>
      </c>
      <c r="H64" s="13"/>
      <c r="I64" s="13" t="s">
        <v>14</v>
      </c>
      <c r="J64" s="12">
        <v>0</v>
      </c>
      <c r="K64" s="6">
        <f t="shared" si="0"/>
        <v>0</v>
      </c>
      <c r="L64" s="6">
        <f t="shared" si="1"/>
        <v>0</v>
      </c>
      <c r="M64" s="6">
        <f t="shared" si="2"/>
        <v>0</v>
      </c>
    </row>
    <row r="65" spans="1:13" s="7" customFormat="1" ht="24" customHeight="1" x14ac:dyDescent="0.2">
      <c r="A65" s="4" t="s">
        <v>16</v>
      </c>
      <c r="B65" s="5">
        <v>64</v>
      </c>
      <c r="C65" s="25">
        <v>1</v>
      </c>
      <c r="D65" s="22" t="s">
        <v>9</v>
      </c>
      <c r="E65" s="45" t="s">
        <v>93</v>
      </c>
      <c r="F65" s="25"/>
      <c r="G65" s="25"/>
      <c r="H65" s="4" t="s">
        <v>95</v>
      </c>
      <c r="I65" s="31" t="s">
        <v>96</v>
      </c>
      <c r="J65" s="12">
        <v>0</v>
      </c>
      <c r="K65" s="6">
        <f t="shared" si="0"/>
        <v>0</v>
      </c>
      <c r="L65" s="6">
        <f t="shared" si="1"/>
        <v>0</v>
      </c>
      <c r="M65" s="6">
        <f t="shared" si="2"/>
        <v>0</v>
      </c>
    </row>
    <row r="66" spans="1:13" s="7" customFormat="1" ht="60" customHeight="1" x14ac:dyDescent="0.2">
      <c r="A66" s="4" t="s">
        <v>16</v>
      </c>
      <c r="B66" s="5">
        <v>65</v>
      </c>
      <c r="C66" s="25">
        <v>2</v>
      </c>
      <c r="D66" s="22" t="s">
        <v>9</v>
      </c>
      <c r="E66" s="23" t="s">
        <v>94</v>
      </c>
      <c r="F66" s="25"/>
      <c r="G66" s="25"/>
      <c r="H66" s="26" t="s">
        <v>97</v>
      </c>
      <c r="I66" s="31" t="s">
        <v>96</v>
      </c>
      <c r="J66" s="12">
        <v>0</v>
      </c>
      <c r="K66" s="6">
        <f t="shared" si="0"/>
        <v>0</v>
      </c>
      <c r="L66" s="6">
        <f t="shared" si="1"/>
        <v>0</v>
      </c>
      <c r="M66" s="6">
        <f t="shared" si="2"/>
        <v>0</v>
      </c>
    </row>
    <row r="67" spans="1:13" s="7" customFormat="1" ht="24" customHeight="1" x14ac:dyDescent="0.2">
      <c r="A67" s="4" t="s">
        <v>17</v>
      </c>
      <c r="B67" s="5">
        <v>66</v>
      </c>
      <c r="C67" s="25">
        <v>2</v>
      </c>
      <c r="D67" s="22" t="s">
        <v>9</v>
      </c>
      <c r="E67" s="23" t="s">
        <v>98</v>
      </c>
      <c r="F67" s="25"/>
      <c r="G67" s="25"/>
      <c r="H67" s="26"/>
      <c r="I67" s="26" t="s">
        <v>14</v>
      </c>
      <c r="J67" s="12">
        <v>0</v>
      </c>
      <c r="K67" s="6">
        <f t="shared" ref="K67:K130" si="3">J67*C67</f>
        <v>0</v>
      </c>
      <c r="L67" s="6">
        <f t="shared" ref="L67:L130" si="4">K67*16%</f>
        <v>0</v>
      </c>
      <c r="M67" s="6">
        <f t="shared" ref="M67:M130" si="5">L67+K67</f>
        <v>0</v>
      </c>
    </row>
    <row r="68" spans="1:13" s="7" customFormat="1" ht="12" customHeight="1" x14ac:dyDescent="0.2">
      <c r="A68" s="4" t="s">
        <v>13</v>
      </c>
      <c r="B68" s="5">
        <v>67</v>
      </c>
      <c r="C68" s="46">
        <v>1</v>
      </c>
      <c r="D68" s="22" t="s">
        <v>119</v>
      </c>
      <c r="E68" s="23" t="s">
        <v>99</v>
      </c>
      <c r="F68" s="25" t="s">
        <v>124</v>
      </c>
      <c r="G68" s="25" t="s">
        <v>125</v>
      </c>
      <c r="H68" s="47"/>
      <c r="I68" s="47"/>
      <c r="J68" s="12">
        <v>0</v>
      </c>
      <c r="K68" s="6">
        <f t="shared" si="3"/>
        <v>0</v>
      </c>
      <c r="L68" s="6">
        <f t="shared" si="4"/>
        <v>0</v>
      </c>
      <c r="M68" s="6">
        <f t="shared" si="5"/>
        <v>0</v>
      </c>
    </row>
    <row r="69" spans="1:13" ht="24" customHeight="1" x14ac:dyDescent="0.2">
      <c r="A69" s="4" t="s">
        <v>13</v>
      </c>
      <c r="B69" s="5">
        <v>68</v>
      </c>
      <c r="C69" s="46">
        <v>5</v>
      </c>
      <c r="D69" s="22" t="s">
        <v>119</v>
      </c>
      <c r="E69" s="23" t="s">
        <v>100</v>
      </c>
      <c r="F69" s="46" t="s">
        <v>126</v>
      </c>
      <c r="G69" s="46">
        <v>6525</v>
      </c>
      <c r="H69" s="47"/>
      <c r="I69" s="47"/>
      <c r="J69" s="12">
        <v>0</v>
      </c>
      <c r="K69" s="6">
        <f t="shared" si="3"/>
        <v>0</v>
      </c>
      <c r="L69" s="6">
        <f t="shared" si="4"/>
        <v>0</v>
      </c>
      <c r="M69" s="6">
        <f t="shared" si="5"/>
        <v>0</v>
      </c>
    </row>
    <row r="70" spans="1:13" ht="12" customHeight="1" x14ac:dyDescent="0.2">
      <c r="A70" s="4" t="s">
        <v>13</v>
      </c>
      <c r="B70" s="5">
        <v>69</v>
      </c>
      <c r="C70" s="46">
        <v>20</v>
      </c>
      <c r="D70" s="22" t="s">
        <v>120</v>
      </c>
      <c r="E70" s="23" t="s">
        <v>101</v>
      </c>
      <c r="F70" s="46" t="s">
        <v>127</v>
      </c>
      <c r="G70" s="46" t="s">
        <v>128</v>
      </c>
      <c r="H70" s="48"/>
      <c r="I70" s="49"/>
      <c r="J70" s="12">
        <v>0</v>
      </c>
      <c r="K70" s="6">
        <f t="shared" si="3"/>
        <v>0</v>
      </c>
      <c r="L70" s="6">
        <f t="shared" si="4"/>
        <v>0</v>
      </c>
      <c r="M70" s="6">
        <f t="shared" si="5"/>
        <v>0</v>
      </c>
    </row>
    <row r="71" spans="1:13" ht="12" customHeight="1" x14ac:dyDescent="0.2">
      <c r="A71" s="4" t="s">
        <v>13</v>
      </c>
      <c r="B71" s="5">
        <v>70</v>
      </c>
      <c r="C71" s="46">
        <v>20</v>
      </c>
      <c r="D71" s="22" t="s">
        <v>120</v>
      </c>
      <c r="E71" s="23" t="s">
        <v>102</v>
      </c>
      <c r="F71" s="46" t="s">
        <v>127</v>
      </c>
      <c r="G71" s="46" t="s">
        <v>129</v>
      </c>
      <c r="H71" s="48"/>
      <c r="I71" s="49"/>
      <c r="J71" s="12">
        <v>0</v>
      </c>
      <c r="K71" s="6">
        <f t="shared" si="3"/>
        <v>0</v>
      </c>
      <c r="L71" s="6">
        <f t="shared" si="4"/>
        <v>0</v>
      </c>
      <c r="M71" s="6">
        <f t="shared" si="5"/>
        <v>0</v>
      </c>
    </row>
    <row r="72" spans="1:13" ht="12" customHeight="1" x14ac:dyDescent="0.2">
      <c r="A72" s="4" t="s">
        <v>13</v>
      </c>
      <c r="B72" s="5">
        <v>71</v>
      </c>
      <c r="C72" s="25">
        <v>20</v>
      </c>
      <c r="D72" s="22" t="s">
        <v>120</v>
      </c>
      <c r="E72" s="23" t="s">
        <v>103</v>
      </c>
      <c r="F72" s="46" t="s">
        <v>127</v>
      </c>
      <c r="G72" s="46" t="s">
        <v>130</v>
      </c>
      <c r="H72" s="3"/>
      <c r="I72" s="3"/>
      <c r="J72" s="12">
        <v>0</v>
      </c>
      <c r="K72" s="6">
        <f t="shared" si="3"/>
        <v>0</v>
      </c>
      <c r="L72" s="6">
        <f t="shared" si="4"/>
        <v>0</v>
      </c>
      <c r="M72" s="6">
        <f t="shared" si="5"/>
        <v>0</v>
      </c>
    </row>
    <row r="73" spans="1:13" ht="12" customHeight="1" x14ac:dyDescent="0.2">
      <c r="A73" s="4" t="s">
        <v>13</v>
      </c>
      <c r="B73" s="5">
        <v>72</v>
      </c>
      <c r="C73" s="46">
        <v>5</v>
      </c>
      <c r="D73" s="22" t="s">
        <v>121</v>
      </c>
      <c r="E73" s="50" t="s">
        <v>104</v>
      </c>
      <c r="F73" s="46" t="s">
        <v>131</v>
      </c>
      <c r="G73" s="46" t="s">
        <v>132</v>
      </c>
      <c r="H73" s="3"/>
      <c r="I73" s="3"/>
      <c r="J73" s="12">
        <v>0</v>
      </c>
      <c r="K73" s="6">
        <f t="shared" si="3"/>
        <v>0</v>
      </c>
      <c r="L73" s="6">
        <f t="shared" si="4"/>
        <v>0</v>
      </c>
      <c r="M73" s="6">
        <f t="shared" si="5"/>
        <v>0</v>
      </c>
    </row>
    <row r="74" spans="1:13" ht="12" customHeight="1" x14ac:dyDescent="0.2">
      <c r="A74" s="4" t="s">
        <v>13</v>
      </c>
      <c r="B74" s="5">
        <v>73</v>
      </c>
      <c r="C74" s="46">
        <v>10</v>
      </c>
      <c r="D74" s="22" t="s">
        <v>121</v>
      </c>
      <c r="E74" s="51" t="s">
        <v>105</v>
      </c>
      <c r="F74" s="46" t="s">
        <v>131</v>
      </c>
      <c r="G74" s="46" t="s">
        <v>133</v>
      </c>
      <c r="H74" s="3"/>
      <c r="I74" s="3"/>
      <c r="J74" s="12">
        <v>0</v>
      </c>
      <c r="K74" s="6">
        <f t="shared" si="3"/>
        <v>0</v>
      </c>
      <c r="L74" s="6">
        <f t="shared" si="4"/>
        <v>0</v>
      </c>
      <c r="M74" s="6">
        <f t="shared" si="5"/>
        <v>0</v>
      </c>
    </row>
    <row r="75" spans="1:13" ht="12" customHeight="1" x14ac:dyDescent="0.2">
      <c r="A75" s="4" t="s">
        <v>13</v>
      </c>
      <c r="B75" s="5">
        <v>74</v>
      </c>
      <c r="C75" s="1">
        <v>14</v>
      </c>
      <c r="D75" s="22" t="s">
        <v>120</v>
      </c>
      <c r="E75" s="51" t="s">
        <v>106</v>
      </c>
      <c r="F75" s="3" t="s">
        <v>134</v>
      </c>
      <c r="G75" s="3" t="s">
        <v>135</v>
      </c>
      <c r="H75" s="52"/>
      <c r="I75" s="47"/>
      <c r="J75" s="12">
        <v>0</v>
      </c>
      <c r="K75" s="6">
        <f t="shared" si="3"/>
        <v>0</v>
      </c>
      <c r="L75" s="6">
        <f t="shared" si="4"/>
        <v>0</v>
      </c>
      <c r="M75" s="6">
        <f t="shared" si="5"/>
        <v>0</v>
      </c>
    </row>
    <row r="76" spans="1:13" ht="12" customHeight="1" x14ac:dyDescent="0.2">
      <c r="A76" s="4" t="s">
        <v>13</v>
      </c>
      <c r="B76" s="5">
        <v>75</v>
      </c>
      <c r="C76" s="1">
        <v>8</v>
      </c>
      <c r="D76" s="22" t="s">
        <v>120</v>
      </c>
      <c r="E76" s="51" t="s">
        <v>107</v>
      </c>
      <c r="F76" s="3" t="s">
        <v>127</v>
      </c>
      <c r="G76" s="3" t="s">
        <v>136</v>
      </c>
      <c r="H76" s="48"/>
      <c r="I76" s="47"/>
      <c r="J76" s="12">
        <v>0</v>
      </c>
      <c r="K76" s="6">
        <f t="shared" si="3"/>
        <v>0</v>
      </c>
      <c r="L76" s="6">
        <f t="shared" si="4"/>
        <v>0</v>
      </c>
      <c r="M76" s="6">
        <f t="shared" si="5"/>
        <v>0</v>
      </c>
    </row>
    <row r="77" spans="1:13" ht="12" customHeight="1" x14ac:dyDescent="0.2">
      <c r="A77" s="4" t="s">
        <v>13</v>
      </c>
      <c r="B77" s="5">
        <v>76</v>
      </c>
      <c r="C77" s="25">
        <v>8</v>
      </c>
      <c r="D77" s="22" t="s">
        <v>120</v>
      </c>
      <c r="E77" s="23" t="s">
        <v>108</v>
      </c>
      <c r="F77" s="3" t="s">
        <v>127</v>
      </c>
      <c r="G77" s="3" t="s">
        <v>137</v>
      </c>
      <c r="H77" s="3"/>
      <c r="I77" s="3"/>
      <c r="J77" s="12">
        <v>0</v>
      </c>
      <c r="K77" s="6">
        <f t="shared" si="3"/>
        <v>0</v>
      </c>
      <c r="L77" s="6">
        <f t="shared" si="4"/>
        <v>0</v>
      </c>
      <c r="M77" s="6">
        <f t="shared" si="5"/>
        <v>0</v>
      </c>
    </row>
    <row r="78" spans="1:13" ht="24" customHeight="1" x14ac:dyDescent="0.2">
      <c r="A78" s="4" t="s">
        <v>13</v>
      </c>
      <c r="B78" s="5">
        <v>77</v>
      </c>
      <c r="C78" s="46">
        <v>1</v>
      </c>
      <c r="D78" s="22" t="s">
        <v>122</v>
      </c>
      <c r="E78" s="50" t="s">
        <v>109</v>
      </c>
      <c r="F78" s="3" t="s">
        <v>138</v>
      </c>
      <c r="G78" s="3" t="s">
        <v>139</v>
      </c>
      <c r="H78" s="3"/>
      <c r="I78" s="3"/>
      <c r="J78" s="12">
        <v>0</v>
      </c>
      <c r="K78" s="6">
        <f t="shared" si="3"/>
        <v>0</v>
      </c>
      <c r="L78" s="6">
        <f t="shared" si="4"/>
        <v>0</v>
      </c>
      <c r="M78" s="6">
        <f t="shared" si="5"/>
        <v>0</v>
      </c>
    </row>
    <row r="79" spans="1:13" ht="12" customHeight="1" x14ac:dyDescent="0.2">
      <c r="A79" s="4" t="s">
        <v>13</v>
      </c>
      <c r="B79" s="5">
        <v>78</v>
      </c>
      <c r="C79" s="46">
        <v>1</v>
      </c>
      <c r="D79" s="22" t="s">
        <v>122</v>
      </c>
      <c r="E79" s="50" t="s">
        <v>110</v>
      </c>
      <c r="F79" s="3" t="s">
        <v>140</v>
      </c>
      <c r="G79" s="3">
        <v>1372</v>
      </c>
      <c r="H79" s="3"/>
      <c r="I79" s="3"/>
      <c r="J79" s="12">
        <v>0</v>
      </c>
      <c r="K79" s="6">
        <f t="shared" si="3"/>
        <v>0</v>
      </c>
      <c r="L79" s="6">
        <f t="shared" si="4"/>
        <v>0</v>
      </c>
      <c r="M79" s="6">
        <f t="shared" si="5"/>
        <v>0</v>
      </c>
    </row>
    <row r="80" spans="1:13" ht="12" customHeight="1" x14ac:dyDescent="0.2">
      <c r="A80" s="4" t="s">
        <v>13</v>
      </c>
      <c r="B80" s="5">
        <v>79</v>
      </c>
      <c r="C80" s="46">
        <v>150</v>
      </c>
      <c r="D80" s="22" t="s">
        <v>120</v>
      </c>
      <c r="E80" s="23" t="s">
        <v>111</v>
      </c>
      <c r="F80" s="3" t="s">
        <v>141</v>
      </c>
      <c r="G80" s="3">
        <v>260</v>
      </c>
      <c r="H80" s="3"/>
      <c r="I80" s="3"/>
      <c r="J80" s="12">
        <v>0</v>
      </c>
      <c r="K80" s="6">
        <f t="shared" si="3"/>
        <v>0</v>
      </c>
      <c r="L80" s="6">
        <f t="shared" si="4"/>
        <v>0</v>
      </c>
      <c r="M80" s="6">
        <f t="shared" si="5"/>
        <v>0</v>
      </c>
    </row>
    <row r="81" spans="1:13" ht="12" customHeight="1" x14ac:dyDescent="0.2">
      <c r="A81" s="4" t="s">
        <v>13</v>
      </c>
      <c r="B81" s="5">
        <v>80</v>
      </c>
      <c r="C81" s="46">
        <v>5</v>
      </c>
      <c r="D81" s="22" t="s">
        <v>123</v>
      </c>
      <c r="E81" s="23" t="s">
        <v>112</v>
      </c>
      <c r="F81" s="3" t="s">
        <v>142</v>
      </c>
      <c r="G81" s="3" t="s">
        <v>143</v>
      </c>
      <c r="H81" s="3"/>
      <c r="I81" s="3"/>
      <c r="J81" s="12">
        <v>0</v>
      </c>
      <c r="K81" s="6">
        <f t="shared" si="3"/>
        <v>0</v>
      </c>
      <c r="L81" s="6">
        <f t="shared" si="4"/>
        <v>0</v>
      </c>
      <c r="M81" s="6">
        <f t="shared" si="5"/>
        <v>0</v>
      </c>
    </row>
    <row r="82" spans="1:13" ht="12" customHeight="1" x14ac:dyDescent="0.2">
      <c r="A82" s="4" t="s">
        <v>13</v>
      </c>
      <c r="B82" s="5">
        <v>81</v>
      </c>
      <c r="C82" s="46">
        <v>5</v>
      </c>
      <c r="D82" s="22" t="s">
        <v>123</v>
      </c>
      <c r="E82" s="23" t="s">
        <v>113</v>
      </c>
      <c r="F82" s="3" t="s">
        <v>144</v>
      </c>
      <c r="G82" s="3" t="s">
        <v>145</v>
      </c>
      <c r="H82" s="3"/>
      <c r="I82" s="3"/>
      <c r="J82" s="12">
        <v>0</v>
      </c>
      <c r="K82" s="6">
        <f t="shared" si="3"/>
        <v>0</v>
      </c>
      <c r="L82" s="6">
        <f t="shared" si="4"/>
        <v>0</v>
      </c>
      <c r="M82" s="6">
        <f t="shared" si="5"/>
        <v>0</v>
      </c>
    </row>
    <row r="83" spans="1:13" ht="12" customHeight="1" x14ac:dyDescent="0.2">
      <c r="A83" s="4" t="s">
        <v>13</v>
      </c>
      <c r="B83" s="5">
        <v>82</v>
      </c>
      <c r="C83" s="46">
        <v>5</v>
      </c>
      <c r="D83" s="22" t="s">
        <v>123</v>
      </c>
      <c r="E83" s="23" t="s">
        <v>114</v>
      </c>
      <c r="F83" s="3" t="s">
        <v>146</v>
      </c>
      <c r="G83" s="3" t="s">
        <v>147</v>
      </c>
      <c r="H83" s="3"/>
      <c r="I83" s="3"/>
      <c r="J83" s="12">
        <v>0</v>
      </c>
      <c r="K83" s="6">
        <f t="shared" si="3"/>
        <v>0</v>
      </c>
      <c r="L83" s="6">
        <f t="shared" si="4"/>
        <v>0</v>
      </c>
      <c r="M83" s="6">
        <f t="shared" si="5"/>
        <v>0</v>
      </c>
    </row>
    <row r="84" spans="1:13" ht="12" customHeight="1" x14ac:dyDescent="0.2">
      <c r="A84" s="4" t="s">
        <v>13</v>
      </c>
      <c r="B84" s="5">
        <v>83</v>
      </c>
      <c r="C84" s="46">
        <v>10</v>
      </c>
      <c r="D84" s="22" t="s">
        <v>120</v>
      </c>
      <c r="E84" s="23" t="s">
        <v>115</v>
      </c>
      <c r="F84" s="3" t="s">
        <v>146</v>
      </c>
      <c r="G84" s="3" t="s">
        <v>148</v>
      </c>
      <c r="H84" s="3"/>
      <c r="I84" s="3"/>
      <c r="J84" s="12">
        <v>0</v>
      </c>
      <c r="K84" s="6">
        <f t="shared" si="3"/>
        <v>0</v>
      </c>
      <c r="L84" s="6">
        <f t="shared" si="4"/>
        <v>0</v>
      </c>
      <c r="M84" s="6">
        <f t="shared" si="5"/>
        <v>0</v>
      </c>
    </row>
    <row r="85" spans="1:13" ht="12" customHeight="1" x14ac:dyDescent="0.2">
      <c r="A85" s="4" t="s">
        <v>13</v>
      </c>
      <c r="B85" s="5">
        <v>84</v>
      </c>
      <c r="C85" s="46">
        <v>10</v>
      </c>
      <c r="D85" s="22" t="s">
        <v>120</v>
      </c>
      <c r="E85" s="23" t="s">
        <v>116</v>
      </c>
      <c r="F85" s="3" t="s">
        <v>146</v>
      </c>
      <c r="G85" s="3" t="s">
        <v>149</v>
      </c>
      <c r="H85" s="3"/>
      <c r="I85" s="3"/>
      <c r="J85" s="12">
        <v>0</v>
      </c>
      <c r="K85" s="6">
        <f t="shared" si="3"/>
        <v>0</v>
      </c>
      <c r="L85" s="6">
        <f t="shared" si="4"/>
        <v>0</v>
      </c>
      <c r="M85" s="6">
        <f t="shared" si="5"/>
        <v>0</v>
      </c>
    </row>
    <row r="86" spans="1:13" ht="12" customHeight="1" x14ac:dyDescent="0.2">
      <c r="A86" s="4" t="s">
        <v>13</v>
      </c>
      <c r="B86" s="5">
        <v>85</v>
      </c>
      <c r="C86" s="46">
        <v>1</v>
      </c>
      <c r="D86" s="22" t="s">
        <v>122</v>
      </c>
      <c r="E86" s="23" t="s">
        <v>117</v>
      </c>
      <c r="F86" s="3" t="s">
        <v>150</v>
      </c>
      <c r="G86" s="3" t="s">
        <v>151</v>
      </c>
      <c r="H86" s="3"/>
      <c r="I86" s="3"/>
      <c r="J86" s="12">
        <v>0</v>
      </c>
      <c r="K86" s="6">
        <f t="shared" si="3"/>
        <v>0</v>
      </c>
      <c r="L86" s="6">
        <f t="shared" si="4"/>
        <v>0</v>
      </c>
      <c r="M86" s="6">
        <f t="shared" si="5"/>
        <v>0</v>
      </c>
    </row>
    <row r="87" spans="1:13" ht="12" customHeight="1" x14ac:dyDescent="0.2">
      <c r="A87" s="4" t="s">
        <v>13</v>
      </c>
      <c r="B87" s="5">
        <v>86</v>
      </c>
      <c r="C87" s="46">
        <v>200</v>
      </c>
      <c r="D87" s="22" t="s">
        <v>120</v>
      </c>
      <c r="E87" s="23" t="s">
        <v>118</v>
      </c>
      <c r="F87" s="3" t="s">
        <v>152</v>
      </c>
      <c r="G87" s="3">
        <v>117</v>
      </c>
      <c r="H87" s="3"/>
      <c r="I87" s="3"/>
      <c r="J87" s="12">
        <v>0</v>
      </c>
      <c r="K87" s="6">
        <f t="shared" si="3"/>
        <v>0</v>
      </c>
      <c r="L87" s="6">
        <f t="shared" si="4"/>
        <v>0</v>
      </c>
      <c r="M87" s="6">
        <f t="shared" si="5"/>
        <v>0</v>
      </c>
    </row>
    <row r="88" spans="1:13" ht="84" customHeight="1" x14ac:dyDescent="0.2">
      <c r="A88" s="3" t="s">
        <v>17</v>
      </c>
      <c r="B88" s="5">
        <v>87</v>
      </c>
      <c r="C88" s="46">
        <v>4</v>
      </c>
      <c r="D88" s="22" t="s">
        <v>9</v>
      </c>
      <c r="E88" s="23" t="s">
        <v>153</v>
      </c>
      <c r="F88" s="3" t="s">
        <v>154</v>
      </c>
      <c r="G88" s="3" t="s">
        <v>155</v>
      </c>
      <c r="H88" s="3"/>
      <c r="I88" s="3" t="s">
        <v>14</v>
      </c>
      <c r="J88" s="12">
        <v>0</v>
      </c>
      <c r="K88" s="6">
        <f t="shared" si="3"/>
        <v>0</v>
      </c>
      <c r="L88" s="6">
        <f t="shared" si="4"/>
        <v>0</v>
      </c>
      <c r="M88" s="6">
        <f t="shared" si="5"/>
        <v>0</v>
      </c>
    </row>
    <row r="89" spans="1:13" ht="24" customHeight="1" x14ac:dyDescent="0.2">
      <c r="A89" s="3" t="s">
        <v>17</v>
      </c>
      <c r="B89" s="5">
        <v>88</v>
      </c>
      <c r="C89" s="46">
        <v>2</v>
      </c>
      <c r="D89" s="22" t="s">
        <v>9</v>
      </c>
      <c r="E89" s="23" t="s">
        <v>98</v>
      </c>
      <c r="F89" s="3" t="s">
        <v>156</v>
      </c>
      <c r="G89" s="3" t="s">
        <v>157</v>
      </c>
      <c r="H89" s="3"/>
      <c r="I89" s="3" t="s">
        <v>14</v>
      </c>
      <c r="J89" s="12">
        <v>0</v>
      </c>
      <c r="K89" s="6">
        <f t="shared" si="3"/>
        <v>0</v>
      </c>
      <c r="L89" s="6">
        <f t="shared" si="4"/>
        <v>0</v>
      </c>
      <c r="M89" s="6">
        <f t="shared" si="5"/>
        <v>0</v>
      </c>
    </row>
    <row r="90" spans="1:13" ht="48" customHeight="1" x14ac:dyDescent="0.2">
      <c r="A90" s="3" t="s">
        <v>13</v>
      </c>
      <c r="B90" s="5">
        <v>89</v>
      </c>
      <c r="C90" s="46">
        <v>1</v>
      </c>
      <c r="D90" s="22" t="s">
        <v>9</v>
      </c>
      <c r="E90" s="23" t="s">
        <v>158</v>
      </c>
      <c r="F90" s="3"/>
      <c r="G90" s="3"/>
      <c r="H90" s="3" t="s">
        <v>159</v>
      </c>
      <c r="I90" s="3"/>
      <c r="J90" s="12">
        <v>0</v>
      </c>
      <c r="K90" s="6">
        <f t="shared" si="3"/>
        <v>0</v>
      </c>
      <c r="L90" s="6">
        <f t="shared" si="4"/>
        <v>0</v>
      </c>
      <c r="M90" s="6">
        <f t="shared" si="5"/>
        <v>0</v>
      </c>
    </row>
    <row r="91" spans="1:13" ht="60" customHeight="1" x14ac:dyDescent="0.2">
      <c r="A91" s="3" t="s">
        <v>16</v>
      </c>
      <c r="B91" s="5">
        <v>90</v>
      </c>
      <c r="C91" s="46">
        <v>1</v>
      </c>
      <c r="D91" s="22" t="s">
        <v>9</v>
      </c>
      <c r="E91" s="23" t="s">
        <v>299</v>
      </c>
      <c r="F91" s="3"/>
      <c r="G91" s="3"/>
      <c r="H91" s="3" t="s">
        <v>301</v>
      </c>
      <c r="I91" s="3" t="s">
        <v>302</v>
      </c>
      <c r="J91" s="12">
        <v>0</v>
      </c>
      <c r="K91" s="6">
        <f t="shared" si="3"/>
        <v>0</v>
      </c>
      <c r="L91" s="6">
        <f t="shared" si="4"/>
        <v>0</v>
      </c>
      <c r="M91" s="6">
        <f t="shared" si="5"/>
        <v>0</v>
      </c>
    </row>
    <row r="92" spans="1:13" ht="60" customHeight="1" x14ac:dyDescent="0.2">
      <c r="A92" s="3" t="s">
        <v>16</v>
      </c>
      <c r="B92" s="5">
        <v>91</v>
      </c>
      <c r="C92" s="46">
        <v>1</v>
      </c>
      <c r="D92" s="22" t="s">
        <v>9</v>
      </c>
      <c r="E92" s="23" t="s">
        <v>300</v>
      </c>
      <c r="F92" s="3"/>
      <c r="G92" s="3"/>
      <c r="H92" s="3" t="s">
        <v>303</v>
      </c>
      <c r="I92" s="3" t="s">
        <v>302</v>
      </c>
      <c r="J92" s="12">
        <v>0</v>
      </c>
      <c r="K92" s="6">
        <f t="shared" si="3"/>
        <v>0</v>
      </c>
      <c r="L92" s="6">
        <f t="shared" si="4"/>
        <v>0</v>
      </c>
      <c r="M92" s="6">
        <f t="shared" si="5"/>
        <v>0</v>
      </c>
    </row>
    <row r="93" spans="1:13" ht="60" customHeight="1" x14ac:dyDescent="0.2">
      <c r="A93" s="3" t="s">
        <v>16</v>
      </c>
      <c r="B93" s="5">
        <v>92</v>
      </c>
      <c r="C93" s="46">
        <v>1</v>
      </c>
      <c r="D93" s="22" t="s">
        <v>9</v>
      </c>
      <c r="E93" s="23" t="s">
        <v>304</v>
      </c>
      <c r="F93" s="3"/>
      <c r="G93" s="3"/>
      <c r="H93" s="3" t="s">
        <v>305</v>
      </c>
      <c r="I93" s="3" t="s">
        <v>302</v>
      </c>
      <c r="J93" s="12">
        <v>0</v>
      </c>
      <c r="K93" s="6">
        <f t="shared" si="3"/>
        <v>0</v>
      </c>
      <c r="L93" s="6">
        <f t="shared" si="4"/>
        <v>0</v>
      </c>
      <c r="M93" s="6">
        <f t="shared" si="5"/>
        <v>0</v>
      </c>
    </row>
    <row r="94" spans="1:13" ht="60" customHeight="1" x14ac:dyDescent="0.2">
      <c r="A94" s="3" t="s">
        <v>16</v>
      </c>
      <c r="B94" s="5">
        <v>93</v>
      </c>
      <c r="C94" s="46">
        <v>1</v>
      </c>
      <c r="D94" s="22" t="s">
        <v>9</v>
      </c>
      <c r="E94" s="23" t="s">
        <v>304</v>
      </c>
      <c r="F94" s="3"/>
      <c r="G94" s="3"/>
      <c r="H94" s="3" t="s">
        <v>306</v>
      </c>
      <c r="I94" s="3" t="s">
        <v>302</v>
      </c>
      <c r="J94" s="12">
        <v>0</v>
      </c>
      <c r="K94" s="6">
        <f t="shared" si="3"/>
        <v>0</v>
      </c>
      <c r="L94" s="6">
        <f t="shared" si="4"/>
        <v>0</v>
      </c>
      <c r="M94" s="6">
        <f t="shared" si="5"/>
        <v>0</v>
      </c>
    </row>
    <row r="95" spans="1:13" ht="36" customHeight="1" x14ac:dyDescent="0.2">
      <c r="A95" s="3" t="s">
        <v>16</v>
      </c>
      <c r="B95" s="5">
        <v>94</v>
      </c>
      <c r="C95" s="46">
        <v>1</v>
      </c>
      <c r="D95" s="22" t="s">
        <v>9</v>
      </c>
      <c r="E95" s="23" t="s">
        <v>307</v>
      </c>
      <c r="F95" s="3"/>
      <c r="G95" s="3"/>
      <c r="H95" s="3" t="s">
        <v>309</v>
      </c>
      <c r="I95" s="3" t="s">
        <v>302</v>
      </c>
      <c r="J95" s="12">
        <v>0</v>
      </c>
      <c r="K95" s="6">
        <f t="shared" si="3"/>
        <v>0</v>
      </c>
      <c r="L95" s="6">
        <f t="shared" si="4"/>
        <v>0</v>
      </c>
      <c r="M95" s="6">
        <f t="shared" si="5"/>
        <v>0</v>
      </c>
    </row>
    <row r="96" spans="1:13" ht="36" customHeight="1" x14ac:dyDescent="0.2">
      <c r="A96" s="3" t="s">
        <v>16</v>
      </c>
      <c r="B96" s="5">
        <v>95</v>
      </c>
      <c r="C96" s="46">
        <v>1</v>
      </c>
      <c r="D96" s="22" t="s">
        <v>9</v>
      </c>
      <c r="E96" s="23" t="s">
        <v>308</v>
      </c>
      <c r="F96" s="3"/>
      <c r="G96" s="3"/>
      <c r="H96" s="3" t="s">
        <v>310</v>
      </c>
      <c r="I96" s="3" t="s">
        <v>302</v>
      </c>
      <c r="J96" s="12">
        <v>0</v>
      </c>
      <c r="K96" s="6">
        <f t="shared" si="3"/>
        <v>0</v>
      </c>
      <c r="L96" s="6">
        <f t="shared" si="4"/>
        <v>0</v>
      </c>
      <c r="M96" s="6">
        <f t="shared" si="5"/>
        <v>0</v>
      </c>
    </row>
    <row r="97" spans="1:13" ht="48" customHeight="1" x14ac:dyDescent="0.2">
      <c r="A97" s="3" t="s">
        <v>17</v>
      </c>
      <c r="B97" s="5">
        <v>96</v>
      </c>
      <c r="C97" s="46">
        <v>1</v>
      </c>
      <c r="D97" s="22" t="s">
        <v>9</v>
      </c>
      <c r="E97" s="23" t="s">
        <v>238</v>
      </c>
      <c r="F97" s="3"/>
      <c r="G97" s="3"/>
      <c r="H97" s="3"/>
      <c r="I97" s="3"/>
      <c r="J97" s="12">
        <v>0</v>
      </c>
      <c r="K97" s="6">
        <f t="shared" si="3"/>
        <v>0</v>
      </c>
      <c r="L97" s="6">
        <f t="shared" si="4"/>
        <v>0</v>
      </c>
      <c r="M97" s="6">
        <f t="shared" si="5"/>
        <v>0</v>
      </c>
    </row>
    <row r="98" spans="1:13" ht="48" customHeight="1" x14ac:dyDescent="0.2">
      <c r="A98" s="3" t="s">
        <v>17</v>
      </c>
      <c r="B98" s="5">
        <v>97</v>
      </c>
      <c r="C98" s="46">
        <v>1</v>
      </c>
      <c r="D98" s="22" t="s">
        <v>9</v>
      </c>
      <c r="E98" s="23" t="s">
        <v>239</v>
      </c>
      <c r="F98" s="3"/>
      <c r="G98" s="3"/>
      <c r="H98" s="3"/>
      <c r="I98" s="3"/>
      <c r="J98" s="12">
        <v>0</v>
      </c>
      <c r="K98" s="6">
        <f t="shared" si="3"/>
        <v>0</v>
      </c>
      <c r="L98" s="6">
        <f t="shared" si="4"/>
        <v>0</v>
      </c>
      <c r="M98" s="6">
        <f t="shared" si="5"/>
        <v>0</v>
      </c>
    </row>
    <row r="99" spans="1:13" ht="12" customHeight="1" x14ac:dyDescent="0.2">
      <c r="A99" s="3" t="s">
        <v>17</v>
      </c>
      <c r="B99" s="5">
        <v>98</v>
      </c>
      <c r="C99" s="46">
        <v>1</v>
      </c>
      <c r="D99" s="22" t="s">
        <v>9</v>
      </c>
      <c r="E99" s="23" t="s">
        <v>240</v>
      </c>
      <c r="F99" s="3"/>
      <c r="G99" s="3"/>
      <c r="H99" s="3"/>
      <c r="I99" s="3"/>
      <c r="J99" s="12">
        <v>0</v>
      </c>
      <c r="K99" s="6">
        <f t="shared" si="3"/>
        <v>0</v>
      </c>
      <c r="L99" s="6">
        <f t="shared" si="4"/>
        <v>0</v>
      </c>
      <c r="M99" s="6">
        <f t="shared" si="5"/>
        <v>0</v>
      </c>
    </row>
    <row r="100" spans="1:13" ht="24" customHeight="1" x14ac:dyDescent="0.2">
      <c r="A100" s="3" t="s">
        <v>17</v>
      </c>
      <c r="B100" s="5">
        <v>99</v>
      </c>
      <c r="C100" s="46">
        <v>1</v>
      </c>
      <c r="D100" s="22" t="s">
        <v>9</v>
      </c>
      <c r="E100" s="23" t="s">
        <v>241</v>
      </c>
      <c r="F100" s="3"/>
      <c r="G100" s="3"/>
      <c r="H100" s="3"/>
      <c r="I100" s="3"/>
      <c r="J100" s="12">
        <v>0</v>
      </c>
      <c r="K100" s="6">
        <f t="shared" si="3"/>
        <v>0</v>
      </c>
      <c r="L100" s="6">
        <f t="shared" si="4"/>
        <v>0</v>
      </c>
      <c r="M100" s="6">
        <f t="shared" si="5"/>
        <v>0</v>
      </c>
    </row>
    <row r="101" spans="1:13" ht="36" customHeight="1" x14ac:dyDescent="0.2">
      <c r="A101" s="3" t="s">
        <v>16</v>
      </c>
      <c r="B101" s="5">
        <v>100</v>
      </c>
      <c r="C101" s="46">
        <v>1</v>
      </c>
      <c r="D101" s="22" t="s">
        <v>9</v>
      </c>
      <c r="E101" s="23" t="s">
        <v>242</v>
      </c>
      <c r="F101" s="3">
        <v>4528</v>
      </c>
      <c r="G101" s="3"/>
      <c r="H101" s="3"/>
      <c r="I101" s="3" t="s">
        <v>253</v>
      </c>
      <c r="J101" s="12">
        <v>0</v>
      </c>
      <c r="K101" s="6">
        <f t="shared" si="3"/>
        <v>0</v>
      </c>
      <c r="L101" s="6">
        <f t="shared" si="4"/>
        <v>0</v>
      </c>
      <c r="M101" s="6">
        <f t="shared" si="5"/>
        <v>0</v>
      </c>
    </row>
    <row r="102" spans="1:13" ht="72" customHeight="1" x14ac:dyDescent="0.2">
      <c r="A102" s="3" t="s">
        <v>16</v>
      </c>
      <c r="B102" s="5">
        <v>101</v>
      </c>
      <c r="C102" s="46">
        <v>1</v>
      </c>
      <c r="D102" s="22" t="s">
        <v>9</v>
      </c>
      <c r="E102" s="23" t="s">
        <v>243</v>
      </c>
      <c r="F102" s="3" t="s">
        <v>250</v>
      </c>
      <c r="G102" s="3"/>
      <c r="H102" s="3" t="s">
        <v>254</v>
      </c>
      <c r="I102" s="3" t="s">
        <v>255</v>
      </c>
      <c r="J102" s="12">
        <v>0</v>
      </c>
      <c r="K102" s="6">
        <f t="shared" si="3"/>
        <v>0</v>
      </c>
      <c r="L102" s="6">
        <f t="shared" si="4"/>
        <v>0</v>
      </c>
      <c r="M102" s="6">
        <f t="shared" si="5"/>
        <v>0</v>
      </c>
    </row>
    <row r="103" spans="1:13" ht="132" customHeight="1" x14ac:dyDescent="0.2">
      <c r="A103" s="3" t="s">
        <v>16</v>
      </c>
      <c r="B103" s="5">
        <v>102</v>
      </c>
      <c r="C103" s="46">
        <v>1</v>
      </c>
      <c r="D103" s="22" t="s">
        <v>9</v>
      </c>
      <c r="E103" s="23" t="s">
        <v>244</v>
      </c>
      <c r="F103" s="3">
        <v>145</v>
      </c>
      <c r="G103" s="3">
        <v>5028</v>
      </c>
      <c r="H103" s="3" t="s">
        <v>256</v>
      </c>
      <c r="I103" s="3" t="s">
        <v>257</v>
      </c>
      <c r="J103" s="12">
        <v>0</v>
      </c>
      <c r="K103" s="6">
        <f t="shared" si="3"/>
        <v>0</v>
      </c>
      <c r="L103" s="6">
        <f t="shared" si="4"/>
        <v>0</v>
      </c>
      <c r="M103" s="6">
        <f t="shared" si="5"/>
        <v>0</v>
      </c>
    </row>
    <row r="104" spans="1:13" ht="96" customHeight="1" x14ac:dyDescent="0.2">
      <c r="A104" s="3" t="s">
        <v>16</v>
      </c>
      <c r="B104" s="5">
        <v>103</v>
      </c>
      <c r="C104" s="46">
        <v>1</v>
      </c>
      <c r="D104" s="22" t="s">
        <v>9</v>
      </c>
      <c r="E104" s="23" t="s">
        <v>245</v>
      </c>
      <c r="F104" s="3">
        <v>116</v>
      </c>
      <c r="G104" s="3">
        <v>5134</v>
      </c>
      <c r="H104" s="3" t="s">
        <v>258</v>
      </c>
      <c r="I104" s="3" t="s">
        <v>257</v>
      </c>
      <c r="J104" s="12">
        <v>0</v>
      </c>
      <c r="K104" s="6">
        <f t="shared" si="3"/>
        <v>0</v>
      </c>
      <c r="L104" s="6">
        <f t="shared" si="4"/>
        <v>0</v>
      </c>
      <c r="M104" s="6">
        <f t="shared" si="5"/>
        <v>0</v>
      </c>
    </row>
    <row r="105" spans="1:13" ht="108" customHeight="1" x14ac:dyDescent="0.2">
      <c r="A105" s="3" t="s">
        <v>16</v>
      </c>
      <c r="B105" s="5">
        <v>104</v>
      </c>
      <c r="C105" s="46">
        <v>1</v>
      </c>
      <c r="D105" s="22" t="s">
        <v>9</v>
      </c>
      <c r="E105" s="23" t="s">
        <v>246</v>
      </c>
      <c r="F105" s="3">
        <v>165</v>
      </c>
      <c r="G105" s="3">
        <v>5102</v>
      </c>
      <c r="H105" s="3" t="s">
        <v>259</v>
      </c>
      <c r="I105" s="3" t="s">
        <v>257</v>
      </c>
      <c r="J105" s="12">
        <v>0</v>
      </c>
      <c r="K105" s="6">
        <f t="shared" si="3"/>
        <v>0</v>
      </c>
      <c r="L105" s="6">
        <f t="shared" si="4"/>
        <v>0</v>
      </c>
      <c r="M105" s="6">
        <f t="shared" si="5"/>
        <v>0</v>
      </c>
    </row>
    <row r="106" spans="1:13" ht="48" customHeight="1" x14ac:dyDescent="0.2">
      <c r="A106" s="3" t="s">
        <v>16</v>
      </c>
      <c r="B106" s="5">
        <v>105</v>
      </c>
      <c r="C106" s="46">
        <v>2</v>
      </c>
      <c r="D106" s="22" t="s">
        <v>9</v>
      </c>
      <c r="E106" s="23" t="s">
        <v>247</v>
      </c>
      <c r="F106" s="3" t="s">
        <v>251</v>
      </c>
      <c r="G106" s="3"/>
      <c r="H106" s="3" t="s">
        <v>260</v>
      </c>
      <c r="I106" s="3" t="s">
        <v>261</v>
      </c>
      <c r="J106" s="12">
        <v>0</v>
      </c>
      <c r="K106" s="6">
        <f t="shared" si="3"/>
        <v>0</v>
      </c>
      <c r="L106" s="6">
        <f t="shared" si="4"/>
        <v>0</v>
      </c>
      <c r="M106" s="6">
        <f t="shared" si="5"/>
        <v>0</v>
      </c>
    </row>
    <row r="107" spans="1:13" ht="48" customHeight="1" x14ac:dyDescent="0.2">
      <c r="A107" s="3" t="s">
        <v>16</v>
      </c>
      <c r="B107" s="5">
        <v>106</v>
      </c>
      <c r="C107" s="46">
        <v>2</v>
      </c>
      <c r="D107" s="22" t="s">
        <v>9</v>
      </c>
      <c r="E107" s="23" t="s">
        <v>248</v>
      </c>
      <c r="F107" s="3" t="s">
        <v>252</v>
      </c>
      <c r="G107" s="3">
        <v>53127</v>
      </c>
      <c r="H107" s="3" t="s">
        <v>262</v>
      </c>
      <c r="I107" s="3" t="s">
        <v>253</v>
      </c>
      <c r="J107" s="12">
        <v>0</v>
      </c>
      <c r="K107" s="6">
        <f t="shared" si="3"/>
        <v>0</v>
      </c>
      <c r="L107" s="6">
        <f t="shared" si="4"/>
        <v>0</v>
      </c>
      <c r="M107" s="6">
        <f t="shared" si="5"/>
        <v>0</v>
      </c>
    </row>
    <row r="108" spans="1:13" ht="120" customHeight="1" x14ac:dyDescent="0.2">
      <c r="A108" s="3" t="s">
        <v>17</v>
      </c>
      <c r="B108" s="5">
        <v>107</v>
      </c>
      <c r="C108" s="46">
        <v>6</v>
      </c>
      <c r="D108" s="22" t="s">
        <v>9</v>
      </c>
      <c r="E108" s="23" t="s">
        <v>263</v>
      </c>
      <c r="F108" s="3" t="s">
        <v>268</v>
      </c>
      <c r="G108" s="3" t="s">
        <v>249</v>
      </c>
      <c r="H108" s="3"/>
      <c r="I108" s="3"/>
      <c r="J108" s="12">
        <v>0</v>
      </c>
      <c r="K108" s="6">
        <f t="shared" si="3"/>
        <v>0</v>
      </c>
      <c r="L108" s="6">
        <f t="shared" si="4"/>
        <v>0</v>
      </c>
      <c r="M108" s="6">
        <f t="shared" si="5"/>
        <v>0</v>
      </c>
    </row>
    <row r="109" spans="1:13" ht="12" customHeight="1" x14ac:dyDescent="0.2">
      <c r="A109" s="3" t="s">
        <v>17</v>
      </c>
      <c r="B109" s="5">
        <v>108</v>
      </c>
      <c r="C109" s="46">
        <v>1</v>
      </c>
      <c r="D109" s="22" t="s">
        <v>9</v>
      </c>
      <c r="E109" s="23" t="s">
        <v>264</v>
      </c>
      <c r="F109" s="3" t="s">
        <v>269</v>
      </c>
      <c r="G109" s="3" t="s">
        <v>270</v>
      </c>
      <c r="H109" s="3"/>
      <c r="I109" s="3"/>
      <c r="J109" s="12">
        <v>0</v>
      </c>
      <c r="K109" s="6">
        <f t="shared" si="3"/>
        <v>0</v>
      </c>
      <c r="L109" s="6">
        <f t="shared" si="4"/>
        <v>0</v>
      </c>
      <c r="M109" s="6">
        <f t="shared" si="5"/>
        <v>0</v>
      </c>
    </row>
    <row r="110" spans="1:13" ht="24" customHeight="1" x14ac:dyDescent="0.2">
      <c r="A110" s="3" t="s">
        <v>17</v>
      </c>
      <c r="B110" s="5">
        <v>109</v>
      </c>
      <c r="C110" s="46">
        <v>1</v>
      </c>
      <c r="D110" s="22" t="s">
        <v>9</v>
      </c>
      <c r="E110" s="23" t="s">
        <v>265</v>
      </c>
      <c r="F110" s="3" t="s">
        <v>249</v>
      </c>
      <c r="G110" s="3" t="s">
        <v>271</v>
      </c>
      <c r="H110" s="3"/>
      <c r="I110" s="3"/>
      <c r="J110" s="12">
        <v>0</v>
      </c>
      <c r="K110" s="6">
        <f t="shared" si="3"/>
        <v>0</v>
      </c>
      <c r="L110" s="6">
        <f t="shared" si="4"/>
        <v>0</v>
      </c>
      <c r="M110" s="6">
        <f t="shared" si="5"/>
        <v>0</v>
      </c>
    </row>
    <row r="111" spans="1:13" ht="12" customHeight="1" x14ac:dyDescent="0.2">
      <c r="A111" s="3" t="s">
        <v>17</v>
      </c>
      <c r="B111" s="5">
        <v>110</v>
      </c>
      <c r="C111" s="46">
        <v>1</v>
      </c>
      <c r="D111" s="22" t="s">
        <v>9</v>
      </c>
      <c r="E111" s="23" t="s">
        <v>266</v>
      </c>
      <c r="F111" s="3" t="s">
        <v>272</v>
      </c>
      <c r="G111" s="3" t="s">
        <v>273</v>
      </c>
      <c r="H111" s="3"/>
      <c r="I111" s="3"/>
      <c r="J111" s="12">
        <v>0</v>
      </c>
      <c r="K111" s="6">
        <f t="shared" si="3"/>
        <v>0</v>
      </c>
      <c r="L111" s="6">
        <f t="shared" si="4"/>
        <v>0</v>
      </c>
      <c r="M111" s="6">
        <f t="shared" si="5"/>
        <v>0</v>
      </c>
    </row>
    <row r="112" spans="1:13" ht="24" customHeight="1" x14ac:dyDescent="0.2">
      <c r="A112" s="3" t="s">
        <v>17</v>
      </c>
      <c r="B112" s="5">
        <v>111</v>
      </c>
      <c r="C112" s="46">
        <v>3</v>
      </c>
      <c r="D112" s="22" t="s">
        <v>9</v>
      </c>
      <c r="E112" s="23" t="s">
        <v>267</v>
      </c>
      <c r="F112" s="3" t="s">
        <v>274</v>
      </c>
      <c r="G112" s="3" t="s">
        <v>275</v>
      </c>
      <c r="H112" s="3"/>
      <c r="I112" s="3"/>
      <c r="J112" s="12">
        <v>0</v>
      </c>
      <c r="K112" s="6">
        <f t="shared" si="3"/>
        <v>0</v>
      </c>
      <c r="L112" s="6">
        <f t="shared" si="4"/>
        <v>0</v>
      </c>
      <c r="M112" s="6">
        <f t="shared" si="5"/>
        <v>0</v>
      </c>
    </row>
    <row r="113" spans="1:13" ht="24" customHeight="1" x14ac:dyDescent="0.2">
      <c r="A113" s="3" t="s">
        <v>17</v>
      </c>
      <c r="B113" s="5">
        <v>112</v>
      </c>
      <c r="C113" s="46">
        <v>1</v>
      </c>
      <c r="D113" s="22" t="s">
        <v>9</v>
      </c>
      <c r="E113" s="23" t="s">
        <v>276</v>
      </c>
      <c r="F113" s="3"/>
      <c r="G113" s="3"/>
      <c r="H113" s="3"/>
      <c r="I113" s="3"/>
      <c r="J113" s="12">
        <v>0</v>
      </c>
      <c r="K113" s="6">
        <f t="shared" si="3"/>
        <v>0</v>
      </c>
      <c r="L113" s="6">
        <f t="shared" si="4"/>
        <v>0</v>
      </c>
      <c r="M113" s="6">
        <f t="shared" si="5"/>
        <v>0</v>
      </c>
    </row>
    <row r="114" spans="1:13" ht="36" customHeight="1" x14ac:dyDescent="0.2">
      <c r="A114" s="3" t="s">
        <v>17</v>
      </c>
      <c r="B114" s="5">
        <v>113</v>
      </c>
      <c r="C114" s="46">
        <v>22</v>
      </c>
      <c r="D114" s="22" t="s">
        <v>9</v>
      </c>
      <c r="E114" s="23" t="s">
        <v>277</v>
      </c>
      <c r="F114" s="3" t="s">
        <v>278</v>
      </c>
      <c r="G114" s="3"/>
      <c r="H114" s="3"/>
      <c r="I114" s="3"/>
      <c r="J114" s="12">
        <v>0</v>
      </c>
      <c r="K114" s="6">
        <f t="shared" si="3"/>
        <v>0</v>
      </c>
      <c r="L114" s="6">
        <f t="shared" si="4"/>
        <v>0</v>
      </c>
      <c r="M114" s="6">
        <f t="shared" si="5"/>
        <v>0</v>
      </c>
    </row>
    <row r="115" spans="1:13" ht="12" customHeight="1" x14ac:dyDescent="0.2">
      <c r="A115" s="3" t="s">
        <v>17</v>
      </c>
      <c r="B115" s="5">
        <v>114</v>
      </c>
      <c r="C115" s="46">
        <v>23</v>
      </c>
      <c r="D115" s="22" t="s">
        <v>9</v>
      </c>
      <c r="E115" s="23" t="s">
        <v>279</v>
      </c>
      <c r="F115" s="3"/>
      <c r="G115" s="3" t="s">
        <v>293</v>
      </c>
      <c r="H115" s="3"/>
      <c r="I115" s="3"/>
      <c r="J115" s="12">
        <v>0</v>
      </c>
      <c r="K115" s="6">
        <f t="shared" si="3"/>
        <v>0</v>
      </c>
      <c r="L115" s="6">
        <f t="shared" si="4"/>
        <v>0</v>
      </c>
      <c r="M115" s="6">
        <f t="shared" si="5"/>
        <v>0</v>
      </c>
    </row>
    <row r="116" spans="1:13" ht="12" customHeight="1" x14ac:dyDescent="0.2">
      <c r="A116" s="3" t="s">
        <v>17</v>
      </c>
      <c r="B116" s="5">
        <v>115</v>
      </c>
      <c r="C116" s="46">
        <v>23</v>
      </c>
      <c r="D116" s="22" t="s">
        <v>9</v>
      </c>
      <c r="E116" s="23" t="s">
        <v>280</v>
      </c>
      <c r="F116" s="3"/>
      <c r="G116" s="3" t="s">
        <v>294</v>
      </c>
      <c r="H116" s="3"/>
      <c r="I116" s="3"/>
      <c r="J116" s="12">
        <v>0</v>
      </c>
      <c r="K116" s="6">
        <f t="shared" si="3"/>
        <v>0</v>
      </c>
      <c r="L116" s="6">
        <f t="shared" si="4"/>
        <v>0</v>
      </c>
      <c r="M116" s="6">
        <f t="shared" si="5"/>
        <v>0</v>
      </c>
    </row>
    <row r="117" spans="1:13" ht="12" customHeight="1" x14ac:dyDescent="0.2">
      <c r="A117" s="3" t="s">
        <v>17</v>
      </c>
      <c r="B117" s="5">
        <v>116</v>
      </c>
      <c r="C117" s="46">
        <v>23</v>
      </c>
      <c r="D117" s="22" t="s">
        <v>9</v>
      </c>
      <c r="E117" s="23" t="s">
        <v>281</v>
      </c>
      <c r="F117" s="3"/>
      <c r="G117" s="3" t="s">
        <v>295</v>
      </c>
      <c r="H117" s="3"/>
      <c r="I117" s="3"/>
      <c r="J117" s="12">
        <v>0</v>
      </c>
      <c r="K117" s="6">
        <f t="shared" si="3"/>
        <v>0</v>
      </c>
      <c r="L117" s="6">
        <f t="shared" si="4"/>
        <v>0</v>
      </c>
      <c r="M117" s="6">
        <f t="shared" si="5"/>
        <v>0</v>
      </c>
    </row>
    <row r="118" spans="1:13" ht="12" customHeight="1" x14ac:dyDescent="0.2">
      <c r="A118" s="3" t="s">
        <v>17</v>
      </c>
      <c r="B118" s="5">
        <v>117</v>
      </c>
      <c r="C118" s="46">
        <v>23</v>
      </c>
      <c r="D118" s="22" t="s">
        <v>9</v>
      </c>
      <c r="E118" s="23" t="s">
        <v>282</v>
      </c>
      <c r="F118" s="3"/>
      <c r="G118" s="3" t="s">
        <v>296</v>
      </c>
      <c r="H118" s="3"/>
      <c r="I118" s="3"/>
      <c r="J118" s="12">
        <v>0</v>
      </c>
      <c r="K118" s="6">
        <f t="shared" si="3"/>
        <v>0</v>
      </c>
      <c r="L118" s="6">
        <f t="shared" si="4"/>
        <v>0</v>
      </c>
      <c r="M118" s="6">
        <f t="shared" si="5"/>
        <v>0</v>
      </c>
    </row>
    <row r="119" spans="1:13" ht="12" customHeight="1" x14ac:dyDescent="0.2">
      <c r="A119" s="3" t="s">
        <v>17</v>
      </c>
      <c r="B119" s="5">
        <v>118</v>
      </c>
      <c r="C119" s="46">
        <v>23</v>
      </c>
      <c r="D119" s="22" t="s">
        <v>9</v>
      </c>
      <c r="E119" s="23" t="s">
        <v>283</v>
      </c>
      <c r="F119" s="3"/>
      <c r="G119" s="3" t="s">
        <v>297</v>
      </c>
      <c r="H119" s="3"/>
      <c r="I119" s="3"/>
      <c r="J119" s="12">
        <v>0</v>
      </c>
      <c r="K119" s="6">
        <f t="shared" si="3"/>
        <v>0</v>
      </c>
      <c r="L119" s="6">
        <f t="shared" si="4"/>
        <v>0</v>
      </c>
      <c r="M119" s="6">
        <f t="shared" si="5"/>
        <v>0</v>
      </c>
    </row>
    <row r="120" spans="1:13" ht="24" customHeight="1" x14ac:dyDescent="0.2">
      <c r="A120" s="3" t="s">
        <v>17</v>
      </c>
      <c r="B120" s="5">
        <v>119</v>
      </c>
      <c r="C120" s="46">
        <v>75</v>
      </c>
      <c r="D120" s="22" t="s">
        <v>9</v>
      </c>
      <c r="E120" s="23" t="s">
        <v>284</v>
      </c>
      <c r="F120" s="3"/>
      <c r="G120" s="3"/>
      <c r="H120" s="3"/>
      <c r="I120" s="3"/>
      <c r="J120" s="12">
        <v>0</v>
      </c>
      <c r="K120" s="6">
        <f t="shared" si="3"/>
        <v>0</v>
      </c>
      <c r="L120" s="6">
        <f t="shared" si="4"/>
        <v>0</v>
      </c>
      <c r="M120" s="6">
        <f t="shared" si="5"/>
        <v>0</v>
      </c>
    </row>
    <row r="121" spans="1:13" ht="24" customHeight="1" x14ac:dyDescent="0.2">
      <c r="A121" s="3" t="s">
        <v>17</v>
      </c>
      <c r="B121" s="5">
        <v>120</v>
      </c>
      <c r="C121" s="46">
        <v>62</v>
      </c>
      <c r="D121" s="22" t="s">
        <v>9</v>
      </c>
      <c r="E121" s="23" t="s">
        <v>285</v>
      </c>
      <c r="F121" s="3"/>
      <c r="G121" s="3"/>
      <c r="H121" s="3"/>
      <c r="I121" s="3"/>
      <c r="J121" s="12">
        <v>0</v>
      </c>
      <c r="K121" s="6">
        <f t="shared" si="3"/>
        <v>0</v>
      </c>
      <c r="L121" s="6">
        <f t="shared" si="4"/>
        <v>0</v>
      </c>
      <c r="M121" s="6">
        <f t="shared" si="5"/>
        <v>0</v>
      </c>
    </row>
    <row r="122" spans="1:13" ht="12" customHeight="1" x14ac:dyDescent="0.2">
      <c r="A122" s="3" t="s">
        <v>17</v>
      </c>
      <c r="B122" s="5">
        <v>121</v>
      </c>
      <c r="C122" s="46">
        <v>60</v>
      </c>
      <c r="D122" s="22" t="s">
        <v>9</v>
      </c>
      <c r="E122" s="23" t="s">
        <v>286</v>
      </c>
      <c r="F122" s="3"/>
      <c r="G122" s="3"/>
      <c r="H122" s="3"/>
      <c r="I122" s="3"/>
      <c r="J122" s="12">
        <v>0</v>
      </c>
      <c r="K122" s="6">
        <f t="shared" si="3"/>
        <v>0</v>
      </c>
      <c r="L122" s="6">
        <f t="shared" si="4"/>
        <v>0</v>
      </c>
      <c r="M122" s="6">
        <f t="shared" si="5"/>
        <v>0</v>
      </c>
    </row>
    <row r="123" spans="1:13" ht="24" customHeight="1" x14ac:dyDescent="0.2">
      <c r="A123" s="3" t="s">
        <v>17</v>
      </c>
      <c r="B123" s="5">
        <v>122</v>
      </c>
      <c r="C123" s="46">
        <v>85</v>
      </c>
      <c r="D123" s="22" t="s">
        <v>9</v>
      </c>
      <c r="E123" s="23" t="s">
        <v>287</v>
      </c>
      <c r="F123" s="3"/>
      <c r="G123" s="3"/>
      <c r="H123" s="3"/>
      <c r="I123" s="3"/>
      <c r="J123" s="12">
        <v>0</v>
      </c>
      <c r="K123" s="6">
        <f t="shared" si="3"/>
        <v>0</v>
      </c>
      <c r="L123" s="6">
        <f t="shared" si="4"/>
        <v>0</v>
      </c>
      <c r="M123" s="6">
        <f t="shared" si="5"/>
        <v>0</v>
      </c>
    </row>
    <row r="124" spans="1:13" ht="24" customHeight="1" x14ac:dyDescent="0.2">
      <c r="A124" s="3" t="s">
        <v>17</v>
      </c>
      <c r="B124" s="5">
        <v>123</v>
      </c>
      <c r="C124" s="46">
        <v>51</v>
      </c>
      <c r="D124" s="22" t="s">
        <v>9</v>
      </c>
      <c r="E124" s="23" t="s">
        <v>288</v>
      </c>
      <c r="F124" s="3"/>
      <c r="G124" s="3" t="s">
        <v>298</v>
      </c>
      <c r="H124" s="3"/>
      <c r="I124" s="3"/>
      <c r="J124" s="12">
        <v>0</v>
      </c>
      <c r="K124" s="6">
        <f t="shared" si="3"/>
        <v>0</v>
      </c>
      <c r="L124" s="6">
        <f t="shared" si="4"/>
        <v>0</v>
      </c>
      <c r="M124" s="6">
        <f t="shared" si="5"/>
        <v>0</v>
      </c>
    </row>
    <row r="125" spans="1:13" ht="24" customHeight="1" x14ac:dyDescent="0.2">
      <c r="A125" s="3" t="s">
        <v>17</v>
      </c>
      <c r="B125" s="5">
        <v>124</v>
      </c>
      <c r="C125" s="46">
        <v>70</v>
      </c>
      <c r="D125" s="22" t="s">
        <v>9</v>
      </c>
      <c r="E125" s="23" t="s">
        <v>289</v>
      </c>
      <c r="F125" s="3"/>
      <c r="G125" s="3"/>
      <c r="H125" s="3"/>
      <c r="I125" s="3"/>
      <c r="J125" s="12">
        <v>0</v>
      </c>
      <c r="K125" s="6">
        <f t="shared" si="3"/>
        <v>0</v>
      </c>
      <c r="L125" s="6">
        <f t="shared" si="4"/>
        <v>0</v>
      </c>
      <c r="M125" s="6">
        <f t="shared" si="5"/>
        <v>0</v>
      </c>
    </row>
    <row r="126" spans="1:13" ht="24" customHeight="1" x14ac:dyDescent="0.2">
      <c r="A126" s="3" t="s">
        <v>17</v>
      </c>
      <c r="B126" s="5">
        <v>125</v>
      </c>
      <c r="C126" s="46">
        <v>70</v>
      </c>
      <c r="D126" s="22" t="s">
        <v>9</v>
      </c>
      <c r="E126" s="23" t="s">
        <v>290</v>
      </c>
      <c r="F126" s="3"/>
      <c r="G126" s="3" t="s">
        <v>298</v>
      </c>
      <c r="H126" s="3"/>
      <c r="I126" s="3"/>
      <c r="J126" s="12">
        <v>0</v>
      </c>
      <c r="K126" s="6">
        <f t="shared" si="3"/>
        <v>0</v>
      </c>
      <c r="L126" s="6">
        <f t="shared" si="4"/>
        <v>0</v>
      </c>
      <c r="M126" s="6">
        <f t="shared" si="5"/>
        <v>0</v>
      </c>
    </row>
    <row r="127" spans="1:13" ht="24" customHeight="1" x14ac:dyDescent="0.2">
      <c r="A127" s="3" t="s">
        <v>17</v>
      </c>
      <c r="B127" s="5">
        <v>126</v>
      </c>
      <c r="C127" s="46">
        <v>25</v>
      </c>
      <c r="D127" s="22" t="s">
        <v>9</v>
      </c>
      <c r="E127" s="23" t="s">
        <v>291</v>
      </c>
      <c r="F127" s="3"/>
      <c r="G127" s="3"/>
      <c r="H127" s="3"/>
      <c r="I127" s="3"/>
      <c r="J127" s="12">
        <v>0</v>
      </c>
      <c r="K127" s="6">
        <f t="shared" si="3"/>
        <v>0</v>
      </c>
      <c r="L127" s="6">
        <f t="shared" si="4"/>
        <v>0</v>
      </c>
      <c r="M127" s="6">
        <f t="shared" si="5"/>
        <v>0</v>
      </c>
    </row>
    <row r="128" spans="1:13" ht="24" customHeight="1" x14ac:dyDescent="0.2">
      <c r="A128" s="3" t="s">
        <v>17</v>
      </c>
      <c r="B128" s="5">
        <v>127</v>
      </c>
      <c r="C128" s="46">
        <v>45</v>
      </c>
      <c r="D128" s="22" t="s">
        <v>9</v>
      </c>
      <c r="E128" s="23" t="s">
        <v>292</v>
      </c>
      <c r="F128" s="3"/>
      <c r="G128" s="3"/>
      <c r="H128" s="3"/>
      <c r="I128" s="3"/>
      <c r="J128" s="12">
        <v>0</v>
      </c>
      <c r="K128" s="6">
        <f t="shared" si="3"/>
        <v>0</v>
      </c>
      <c r="L128" s="6">
        <f t="shared" si="4"/>
        <v>0</v>
      </c>
      <c r="M128" s="6">
        <f t="shared" si="5"/>
        <v>0</v>
      </c>
    </row>
    <row r="129" spans="1:13" ht="84" customHeight="1" x14ac:dyDescent="0.2">
      <c r="A129" s="3" t="s">
        <v>17</v>
      </c>
      <c r="B129" s="5">
        <v>128</v>
      </c>
      <c r="C129" s="46">
        <v>7</v>
      </c>
      <c r="D129" s="22" t="s">
        <v>9</v>
      </c>
      <c r="E129" s="23" t="s">
        <v>162</v>
      </c>
      <c r="F129" s="3" t="s">
        <v>163</v>
      </c>
      <c r="G129" s="3"/>
      <c r="H129" s="3"/>
      <c r="I129" s="3"/>
      <c r="J129" s="12">
        <v>0</v>
      </c>
      <c r="K129" s="6">
        <f t="shared" si="3"/>
        <v>0</v>
      </c>
      <c r="L129" s="6">
        <f t="shared" si="4"/>
        <v>0</v>
      </c>
      <c r="M129" s="6">
        <f t="shared" si="5"/>
        <v>0</v>
      </c>
    </row>
    <row r="130" spans="1:13" ht="72" customHeight="1" x14ac:dyDescent="0.2">
      <c r="A130" s="3" t="s">
        <v>13</v>
      </c>
      <c r="B130" s="5">
        <v>129</v>
      </c>
      <c r="C130" s="46">
        <v>4</v>
      </c>
      <c r="D130" s="22" t="s">
        <v>9</v>
      </c>
      <c r="E130" s="23" t="s">
        <v>164</v>
      </c>
      <c r="F130" s="3" t="s">
        <v>166</v>
      </c>
      <c r="G130" s="3"/>
      <c r="H130" s="3"/>
      <c r="I130" s="3"/>
      <c r="J130" s="12">
        <v>0</v>
      </c>
      <c r="K130" s="6">
        <f t="shared" si="3"/>
        <v>0</v>
      </c>
      <c r="L130" s="6">
        <f t="shared" si="4"/>
        <v>0</v>
      </c>
      <c r="M130" s="6">
        <f t="shared" si="5"/>
        <v>0</v>
      </c>
    </row>
    <row r="131" spans="1:13" ht="36" customHeight="1" x14ac:dyDescent="0.2">
      <c r="A131" s="3" t="s">
        <v>13</v>
      </c>
      <c r="B131" s="5">
        <v>130</v>
      </c>
      <c r="C131" s="46">
        <v>2</v>
      </c>
      <c r="D131" s="22" t="s">
        <v>9</v>
      </c>
      <c r="E131" s="23" t="s">
        <v>165</v>
      </c>
      <c r="F131" s="3" t="s">
        <v>167</v>
      </c>
      <c r="G131" s="3"/>
      <c r="H131" s="3"/>
      <c r="I131" s="3"/>
      <c r="J131" s="12">
        <v>0</v>
      </c>
      <c r="K131" s="6">
        <f t="shared" ref="K131:K194" si="6">J131*C131</f>
        <v>0</v>
      </c>
      <c r="L131" s="6">
        <f t="shared" ref="L131:L194" si="7">K131*16%</f>
        <v>0</v>
      </c>
      <c r="M131" s="6">
        <f t="shared" ref="M131:M194" si="8">L131+K131</f>
        <v>0</v>
      </c>
    </row>
    <row r="132" spans="1:13" ht="84" customHeight="1" x14ac:dyDescent="0.2">
      <c r="A132" s="3" t="s">
        <v>17</v>
      </c>
      <c r="B132" s="5">
        <v>131</v>
      </c>
      <c r="C132" s="46">
        <v>10</v>
      </c>
      <c r="D132" s="22" t="s">
        <v>9</v>
      </c>
      <c r="E132" s="23" t="s">
        <v>162</v>
      </c>
      <c r="F132" s="3"/>
      <c r="G132" s="3"/>
      <c r="H132" s="3"/>
      <c r="I132" s="3"/>
      <c r="J132" s="12">
        <v>0</v>
      </c>
      <c r="K132" s="6">
        <f t="shared" si="6"/>
        <v>0</v>
      </c>
      <c r="L132" s="6">
        <f t="shared" si="7"/>
        <v>0</v>
      </c>
      <c r="M132" s="6">
        <f t="shared" si="8"/>
        <v>0</v>
      </c>
    </row>
    <row r="133" spans="1:13" ht="24" customHeight="1" x14ac:dyDescent="0.2">
      <c r="A133" s="3" t="s">
        <v>16</v>
      </c>
      <c r="B133" s="5">
        <v>132</v>
      </c>
      <c r="C133" s="46">
        <v>15</v>
      </c>
      <c r="D133" s="22" t="s">
        <v>9</v>
      </c>
      <c r="E133" s="23" t="s">
        <v>168</v>
      </c>
      <c r="F133" s="3"/>
      <c r="G133" s="3"/>
      <c r="H133" s="3"/>
      <c r="I133" s="3" t="s">
        <v>14</v>
      </c>
      <c r="J133" s="12">
        <v>0</v>
      </c>
      <c r="K133" s="6">
        <f t="shared" si="6"/>
        <v>0</v>
      </c>
      <c r="L133" s="6">
        <f t="shared" si="7"/>
        <v>0</v>
      </c>
      <c r="M133" s="6">
        <f t="shared" si="8"/>
        <v>0</v>
      </c>
    </row>
    <row r="134" spans="1:13" ht="84" customHeight="1" x14ac:dyDescent="0.2">
      <c r="A134" s="3" t="s">
        <v>319</v>
      </c>
      <c r="B134" s="5">
        <v>133</v>
      </c>
      <c r="C134" s="46">
        <v>1</v>
      </c>
      <c r="D134" s="22" t="s">
        <v>9</v>
      </c>
      <c r="E134" s="23" t="s">
        <v>169</v>
      </c>
      <c r="F134" s="3"/>
      <c r="G134" s="3"/>
      <c r="H134" s="3"/>
      <c r="I134" s="3"/>
      <c r="J134" s="12">
        <v>0</v>
      </c>
      <c r="K134" s="6">
        <f t="shared" si="6"/>
        <v>0</v>
      </c>
      <c r="L134" s="6">
        <f t="shared" si="7"/>
        <v>0</v>
      </c>
      <c r="M134" s="6">
        <f t="shared" si="8"/>
        <v>0</v>
      </c>
    </row>
    <row r="135" spans="1:13" ht="84" customHeight="1" x14ac:dyDescent="0.2">
      <c r="A135" s="3" t="s">
        <v>319</v>
      </c>
      <c r="B135" s="5">
        <v>134</v>
      </c>
      <c r="C135" s="46">
        <v>1</v>
      </c>
      <c r="D135" s="22" t="s">
        <v>9</v>
      </c>
      <c r="E135" s="23" t="s">
        <v>170</v>
      </c>
      <c r="F135" s="3"/>
      <c r="G135" s="3"/>
      <c r="H135" s="3"/>
      <c r="I135" s="3"/>
      <c r="J135" s="12">
        <v>0</v>
      </c>
      <c r="K135" s="6">
        <f t="shared" si="6"/>
        <v>0</v>
      </c>
      <c r="L135" s="6">
        <f t="shared" si="7"/>
        <v>0</v>
      </c>
      <c r="M135" s="6">
        <f t="shared" si="8"/>
        <v>0</v>
      </c>
    </row>
    <row r="136" spans="1:13" ht="60" customHeight="1" x14ac:dyDescent="0.2">
      <c r="A136" s="3" t="s">
        <v>16</v>
      </c>
      <c r="B136" s="5">
        <v>135</v>
      </c>
      <c r="C136" s="46">
        <v>2</v>
      </c>
      <c r="D136" s="22" t="s">
        <v>9</v>
      </c>
      <c r="E136" s="23" t="s">
        <v>311</v>
      </c>
      <c r="F136" s="3"/>
      <c r="G136" s="3"/>
      <c r="H136" s="3" t="s">
        <v>313</v>
      </c>
      <c r="I136" s="3" t="s">
        <v>302</v>
      </c>
      <c r="J136" s="12">
        <v>0</v>
      </c>
      <c r="K136" s="6">
        <f t="shared" si="6"/>
        <v>0</v>
      </c>
      <c r="L136" s="6">
        <f t="shared" si="7"/>
        <v>0</v>
      </c>
      <c r="M136" s="6">
        <f t="shared" si="8"/>
        <v>0</v>
      </c>
    </row>
    <row r="137" spans="1:13" ht="60" customHeight="1" x14ac:dyDescent="0.2">
      <c r="A137" s="3" t="s">
        <v>16</v>
      </c>
      <c r="B137" s="5">
        <v>136</v>
      </c>
      <c r="C137" s="46">
        <v>1</v>
      </c>
      <c r="D137" s="22" t="s">
        <v>9</v>
      </c>
      <c r="E137" s="23" t="s">
        <v>312</v>
      </c>
      <c r="F137" s="3"/>
      <c r="G137" s="3"/>
      <c r="H137" s="3" t="s">
        <v>314</v>
      </c>
      <c r="I137" s="3" t="s">
        <v>302</v>
      </c>
      <c r="J137" s="12">
        <v>0</v>
      </c>
      <c r="K137" s="6">
        <f t="shared" si="6"/>
        <v>0</v>
      </c>
      <c r="L137" s="6">
        <f t="shared" si="7"/>
        <v>0</v>
      </c>
      <c r="M137" s="6">
        <f t="shared" si="8"/>
        <v>0</v>
      </c>
    </row>
    <row r="138" spans="1:13" ht="48" customHeight="1" x14ac:dyDescent="0.2">
      <c r="A138" s="3" t="s">
        <v>13</v>
      </c>
      <c r="B138" s="5" t="s">
        <v>224</v>
      </c>
      <c r="C138" s="46">
        <v>2</v>
      </c>
      <c r="D138" s="22" t="s">
        <v>9</v>
      </c>
      <c r="E138" s="23" t="s">
        <v>218</v>
      </c>
      <c r="F138" s="3"/>
      <c r="G138" s="3"/>
      <c r="H138" s="3"/>
      <c r="I138" s="3"/>
      <c r="J138" s="12">
        <v>0</v>
      </c>
      <c r="K138" s="6">
        <f t="shared" si="6"/>
        <v>0</v>
      </c>
      <c r="L138" s="6">
        <f t="shared" si="7"/>
        <v>0</v>
      </c>
      <c r="M138" s="6">
        <f t="shared" si="8"/>
        <v>0</v>
      </c>
    </row>
    <row r="139" spans="1:13" ht="24" customHeight="1" x14ac:dyDescent="0.2">
      <c r="A139" s="3" t="s">
        <v>13</v>
      </c>
      <c r="B139" s="5" t="s">
        <v>225</v>
      </c>
      <c r="C139" s="46">
        <v>3</v>
      </c>
      <c r="D139" s="22" t="s">
        <v>9</v>
      </c>
      <c r="E139" s="23" t="s">
        <v>219</v>
      </c>
      <c r="F139" s="3"/>
      <c r="G139" s="3"/>
      <c r="H139" s="3"/>
      <c r="I139" s="3"/>
      <c r="J139" s="12">
        <v>0</v>
      </c>
      <c r="K139" s="6">
        <f t="shared" si="6"/>
        <v>0</v>
      </c>
      <c r="L139" s="6">
        <f t="shared" si="7"/>
        <v>0</v>
      </c>
      <c r="M139" s="6">
        <f t="shared" si="8"/>
        <v>0</v>
      </c>
    </row>
    <row r="140" spans="1:13" ht="24" customHeight="1" x14ac:dyDescent="0.2">
      <c r="A140" s="3" t="s">
        <v>16</v>
      </c>
      <c r="B140" s="5" t="s">
        <v>226</v>
      </c>
      <c r="C140" s="46">
        <v>3</v>
      </c>
      <c r="D140" s="22" t="s">
        <v>9</v>
      </c>
      <c r="E140" s="23" t="s">
        <v>220</v>
      </c>
      <c r="F140" s="3"/>
      <c r="G140" s="3"/>
      <c r="H140" s="3"/>
      <c r="I140" s="3"/>
      <c r="J140" s="12">
        <v>0</v>
      </c>
      <c r="K140" s="6">
        <f t="shared" si="6"/>
        <v>0</v>
      </c>
      <c r="L140" s="6">
        <f t="shared" si="7"/>
        <v>0</v>
      </c>
      <c r="M140" s="6">
        <f t="shared" si="8"/>
        <v>0</v>
      </c>
    </row>
    <row r="141" spans="1:13" ht="24" customHeight="1" x14ac:dyDescent="0.2">
      <c r="A141" s="3" t="s">
        <v>17</v>
      </c>
      <c r="B141" s="5" t="s">
        <v>227</v>
      </c>
      <c r="C141" s="46">
        <v>3</v>
      </c>
      <c r="D141" s="22" t="s">
        <v>9</v>
      </c>
      <c r="E141" s="23" t="s">
        <v>221</v>
      </c>
      <c r="F141" s="3"/>
      <c r="G141" s="3"/>
      <c r="H141" s="3"/>
      <c r="I141" s="3"/>
      <c r="J141" s="12">
        <v>0</v>
      </c>
      <c r="K141" s="6">
        <f t="shared" si="6"/>
        <v>0</v>
      </c>
      <c r="L141" s="6">
        <f t="shared" si="7"/>
        <v>0</v>
      </c>
      <c r="M141" s="6">
        <f t="shared" si="8"/>
        <v>0</v>
      </c>
    </row>
    <row r="142" spans="1:13" ht="24" customHeight="1" x14ac:dyDescent="0.2">
      <c r="A142" s="3" t="s">
        <v>17</v>
      </c>
      <c r="B142" s="5" t="s">
        <v>228</v>
      </c>
      <c r="C142" s="46">
        <v>4</v>
      </c>
      <c r="D142" s="22" t="s">
        <v>9</v>
      </c>
      <c r="E142" s="23" t="s">
        <v>222</v>
      </c>
      <c r="F142" s="3"/>
      <c r="G142" s="3"/>
      <c r="H142" s="3"/>
      <c r="I142" s="3"/>
      <c r="J142" s="12">
        <v>0</v>
      </c>
      <c r="K142" s="6">
        <f t="shared" si="6"/>
        <v>0</v>
      </c>
      <c r="L142" s="6">
        <f t="shared" si="7"/>
        <v>0</v>
      </c>
      <c r="M142" s="6">
        <f t="shared" si="8"/>
        <v>0</v>
      </c>
    </row>
    <row r="143" spans="1:13" ht="24" customHeight="1" x14ac:dyDescent="0.2">
      <c r="A143" s="17" t="s">
        <v>17</v>
      </c>
      <c r="B143" s="14" t="s">
        <v>229</v>
      </c>
      <c r="C143" s="53">
        <v>3</v>
      </c>
      <c r="D143" s="54" t="s">
        <v>9</v>
      </c>
      <c r="E143" s="45" t="s">
        <v>223</v>
      </c>
      <c r="F143" s="17"/>
      <c r="G143" s="17"/>
      <c r="H143" s="17"/>
      <c r="I143" s="17"/>
      <c r="J143" s="12">
        <v>0</v>
      </c>
      <c r="K143" s="6">
        <f t="shared" si="6"/>
        <v>0</v>
      </c>
      <c r="L143" s="6">
        <f t="shared" si="7"/>
        <v>0</v>
      </c>
      <c r="M143" s="6">
        <f t="shared" si="8"/>
        <v>0</v>
      </c>
    </row>
    <row r="144" spans="1:13" ht="48" customHeight="1" x14ac:dyDescent="0.2">
      <c r="A144" s="3" t="s">
        <v>319</v>
      </c>
      <c r="B144" s="5">
        <v>143</v>
      </c>
      <c r="C144" s="46">
        <v>1</v>
      </c>
      <c r="D144" s="54" t="s">
        <v>9</v>
      </c>
      <c r="E144" s="23" t="s">
        <v>315</v>
      </c>
      <c r="F144" s="3"/>
      <c r="G144" s="3"/>
      <c r="H144" s="3"/>
      <c r="I144" s="3"/>
      <c r="J144" s="12">
        <v>0</v>
      </c>
      <c r="K144" s="6">
        <f t="shared" si="6"/>
        <v>0</v>
      </c>
      <c r="L144" s="6">
        <f t="shared" si="7"/>
        <v>0</v>
      </c>
      <c r="M144" s="6">
        <f t="shared" si="8"/>
        <v>0</v>
      </c>
    </row>
    <row r="145" spans="1:13" ht="48" customHeight="1" x14ac:dyDescent="0.2">
      <c r="A145" s="3" t="s">
        <v>319</v>
      </c>
      <c r="B145" s="5">
        <v>144</v>
      </c>
      <c r="C145" s="46">
        <v>1</v>
      </c>
      <c r="D145" s="54" t="s">
        <v>9</v>
      </c>
      <c r="E145" s="23" t="s">
        <v>316</v>
      </c>
      <c r="F145" s="3"/>
      <c r="G145" s="3"/>
      <c r="H145" s="3"/>
      <c r="I145" s="3"/>
      <c r="J145" s="12">
        <v>0</v>
      </c>
      <c r="K145" s="6">
        <f t="shared" si="6"/>
        <v>0</v>
      </c>
      <c r="L145" s="6">
        <f t="shared" si="7"/>
        <v>0</v>
      </c>
      <c r="M145" s="6">
        <f t="shared" si="8"/>
        <v>0</v>
      </c>
    </row>
    <row r="146" spans="1:13" ht="60" customHeight="1" x14ac:dyDescent="0.2">
      <c r="A146" s="3" t="s">
        <v>319</v>
      </c>
      <c r="B146" s="5">
        <v>145</v>
      </c>
      <c r="C146" s="46">
        <v>2</v>
      </c>
      <c r="D146" s="54" t="s">
        <v>9</v>
      </c>
      <c r="E146" s="23" t="s">
        <v>317</v>
      </c>
      <c r="F146" s="3"/>
      <c r="G146" s="3"/>
      <c r="H146" s="3"/>
      <c r="I146" s="3"/>
      <c r="J146" s="12">
        <v>0</v>
      </c>
      <c r="K146" s="6">
        <f t="shared" si="6"/>
        <v>0</v>
      </c>
      <c r="L146" s="6">
        <f t="shared" si="7"/>
        <v>0</v>
      </c>
      <c r="M146" s="6">
        <f t="shared" si="8"/>
        <v>0</v>
      </c>
    </row>
    <row r="147" spans="1:13" ht="48" customHeight="1" x14ac:dyDescent="0.2">
      <c r="A147" s="3" t="s">
        <v>319</v>
      </c>
      <c r="B147" s="5">
        <v>146</v>
      </c>
      <c r="C147" s="46">
        <v>1</v>
      </c>
      <c r="D147" s="54" t="s">
        <v>9</v>
      </c>
      <c r="E147" s="23" t="s">
        <v>318</v>
      </c>
      <c r="F147" s="3"/>
      <c r="G147" s="3"/>
      <c r="H147" s="3"/>
      <c r="I147" s="3"/>
      <c r="J147" s="12">
        <v>0</v>
      </c>
      <c r="K147" s="6">
        <f t="shared" si="6"/>
        <v>0</v>
      </c>
      <c r="L147" s="6">
        <f t="shared" si="7"/>
        <v>0</v>
      </c>
      <c r="M147" s="6">
        <f t="shared" si="8"/>
        <v>0</v>
      </c>
    </row>
    <row r="148" spans="1:13" ht="36" customHeight="1" x14ac:dyDescent="0.2">
      <c r="A148" s="3" t="s">
        <v>16</v>
      </c>
      <c r="B148" s="5">
        <v>147</v>
      </c>
      <c r="C148" s="46">
        <v>1</v>
      </c>
      <c r="D148" s="54" t="s">
        <v>9</v>
      </c>
      <c r="E148" s="23" t="s">
        <v>307</v>
      </c>
      <c r="F148" s="3"/>
      <c r="G148" s="3"/>
      <c r="H148" s="3" t="s">
        <v>309</v>
      </c>
      <c r="I148" s="3" t="s">
        <v>302</v>
      </c>
      <c r="J148" s="12">
        <v>0</v>
      </c>
      <c r="K148" s="6">
        <f t="shared" si="6"/>
        <v>0</v>
      </c>
      <c r="L148" s="6">
        <f t="shared" si="7"/>
        <v>0</v>
      </c>
      <c r="M148" s="6">
        <f t="shared" si="8"/>
        <v>0</v>
      </c>
    </row>
    <row r="149" spans="1:13" ht="36" customHeight="1" x14ac:dyDescent="0.2">
      <c r="A149" s="3" t="s">
        <v>16</v>
      </c>
      <c r="B149" s="5">
        <v>148</v>
      </c>
      <c r="C149" s="46">
        <v>1</v>
      </c>
      <c r="D149" s="54" t="s">
        <v>9</v>
      </c>
      <c r="E149" s="23" t="s">
        <v>320</v>
      </c>
      <c r="F149" s="3"/>
      <c r="G149" s="3"/>
      <c r="H149" s="3" t="s">
        <v>321</v>
      </c>
      <c r="I149" s="3" t="s">
        <v>302</v>
      </c>
      <c r="J149" s="12">
        <v>0</v>
      </c>
      <c r="K149" s="6">
        <f t="shared" si="6"/>
        <v>0</v>
      </c>
      <c r="L149" s="6">
        <f t="shared" si="7"/>
        <v>0</v>
      </c>
      <c r="M149" s="6">
        <f t="shared" si="8"/>
        <v>0</v>
      </c>
    </row>
    <row r="150" spans="1:13" ht="12" customHeight="1" x14ac:dyDescent="0.2">
      <c r="A150" s="3" t="s">
        <v>17</v>
      </c>
      <c r="B150" s="5">
        <v>149</v>
      </c>
      <c r="C150" s="46">
        <v>1</v>
      </c>
      <c r="D150" s="54" t="s">
        <v>9</v>
      </c>
      <c r="E150" s="23" t="s">
        <v>322</v>
      </c>
      <c r="F150" s="3" t="s">
        <v>325</v>
      </c>
      <c r="G150" s="3"/>
      <c r="H150" s="3"/>
      <c r="I150" s="3"/>
      <c r="J150" s="12">
        <v>0</v>
      </c>
      <c r="K150" s="6">
        <f t="shared" si="6"/>
        <v>0</v>
      </c>
      <c r="L150" s="6">
        <f t="shared" si="7"/>
        <v>0</v>
      </c>
      <c r="M150" s="6">
        <f t="shared" si="8"/>
        <v>0</v>
      </c>
    </row>
    <row r="151" spans="1:13" ht="12" customHeight="1" x14ac:dyDescent="0.2">
      <c r="A151" s="3" t="s">
        <v>17</v>
      </c>
      <c r="B151" s="5">
        <v>150</v>
      </c>
      <c r="C151" s="46">
        <v>1</v>
      </c>
      <c r="D151" s="54" t="s">
        <v>9</v>
      </c>
      <c r="E151" s="23" t="s">
        <v>323</v>
      </c>
      <c r="F151" s="3" t="s">
        <v>326</v>
      </c>
      <c r="G151" s="3"/>
      <c r="H151" s="3"/>
      <c r="I151" s="3"/>
      <c r="J151" s="12">
        <v>0</v>
      </c>
      <c r="K151" s="6">
        <f t="shared" si="6"/>
        <v>0</v>
      </c>
      <c r="L151" s="6">
        <f t="shared" si="7"/>
        <v>0</v>
      </c>
      <c r="M151" s="6">
        <f t="shared" si="8"/>
        <v>0</v>
      </c>
    </row>
    <row r="152" spans="1:13" ht="96" customHeight="1" x14ac:dyDescent="0.2">
      <c r="A152" s="3" t="s">
        <v>17</v>
      </c>
      <c r="B152" s="5">
        <v>151</v>
      </c>
      <c r="C152" s="46">
        <v>1</v>
      </c>
      <c r="D152" s="54" t="s">
        <v>9</v>
      </c>
      <c r="E152" s="23" t="s">
        <v>324</v>
      </c>
      <c r="F152" s="3" t="s">
        <v>327</v>
      </c>
      <c r="G152" s="3"/>
      <c r="H152" s="3"/>
      <c r="I152" s="3"/>
      <c r="J152" s="12">
        <v>0</v>
      </c>
      <c r="K152" s="6">
        <f t="shared" si="6"/>
        <v>0</v>
      </c>
      <c r="L152" s="6">
        <f t="shared" si="7"/>
        <v>0</v>
      </c>
      <c r="M152" s="6">
        <f t="shared" si="8"/>
        <v>0</v>
      </c>
    </row>
    <row r="153" spans="1:13" ht="24" customHeight="1" x14ac:dyDescent="0.2">
      <c r="A153" s="3" t="s">
        <v>17</v>
      </c>
      <c r="B153" s="5">
        <v>152</v>
      </c>
      <c r="C153" s="46">
        <v>1</v>
      </c>
      <c r="D153" s="22" t="s">
        <v>9</v>
      </c>
      <c r="E153" s="23" t="s">
        <v>328</v>
      </c>
      <c r="F153" s="3" t="s">
        <v>329</v>
      </c>
      <c r="G153" s="3"/>
      <c r="H153" s="3"/>
      <c r="I153" s="3"/>
      <c r="J153" s="12">
        <v>0</v>
      </c>
      <c r="K153" s="6">
        <f t="shared" si="6"/>
        <v>0</v>
      </c>
      <c r="L153" s="6">
        <f t="shared" si="7"/>
        <v>0</v>
      </c>
      <c r="M153" s="6">
        <f t="shared" si="8"/>
        <v>0</v>
      </c>
    </row>
    <row r="154" spans="1:13" ht="72" customHeight="1" x14ac:dyDescent="0.2">
      <c r="A154" s="3" t="s">
        <v>13</v>
      </c>
      <c r="B154" s="5">
        <v>153</v>
      </c>
      <c r="C154" s="46">
        <v>1</v>
      </c>
      <c r="D154" s="22" t="s">
        <v>9</v>
      </c>
      <c r="E154" s="23" t="s">
        <v>330</v>
      </c>
      <c r="F154" s="3"/>
      <c r="G154" s="3"/>
      <c r="H154" s="3" t="s">
        <v>331</v>
      </c>
      <c r="I154" s="3"/>
      <c r="J154" s="12">
        <v>0</v>
      </c>
      <c r="K154" s="6">
        <f t="shared" si="6"/>
        <v>0</v>
      </c>
      <c r="L154" s="6">
        <f t="shared" si="7"/>
        <v>0</v>
      </c>
      <c r="M154" s="6">
        <f t="shared" si="8"/>
        <v>0</v>
      </c>
    </row>
    <row r="155" spans="1:13" ht="96" customHeight="1" x14ac:dyDescent="0.2">
      <c r="A155" s="3" t="s">
        <v>13</v>
      </c>
      <c r="B155" s="5">
        <v>154</v>
      </c>
      <c r="C155" s="46">
        <v>1</v>
      </c>
      <c r="D155" s="22" t="s">
        <v>9</v>
      </c>
      <c r="E155" s="23" t="s">
        <v>333</v>
      </c>
      <c r="F155" s="3" t="s">
        <v>337</v>
      </c>
      <c r="G155" s="3"/>
      <c r="H155" s="3"/>
      <c r="I155" s="3"/>
      <c r="J155" s="12">
        <v>0</v>
      </c>
      <c r="K155" s="6">
        <f t="shared" si="6"/>
        <v>0</v>
      </c>
      <c r="L155" s="6">
        <f t="shared" si="7"/>
        <v>0</v>
      </c>
      <c r="M155" s="6">
        <f t="shared" si="8"/>
        <v>0</v>
      </c>
    </row>
    <row r="156" spans="1:13" ht="12" customHeight="1" x14ac:dyDescent="0.2">
      <c r="A156" s="3" t="s">
        <v>13</v>
      </c>
      <c r="B156" s="5">
        <v>155</v>
      </c>
      <c r="C156" s="46">
        <v>1</v>
      </c>
      <c r="D156" s="22" t="s">
        <v>9</v>
      </c>
      <c r="E156" s="23" t="s">
        <v>334</v>
      </c>
      <c r="F156" s="3" t="s">
        <v>338</v>
      </c>
      <c r="G156" s="3"/>
      <c r="H156" s="3"/>
      <c r="I156" s="3"/>
      <c r="J156" s="12">
        <v>0</v>
      </c>
      <c r="K156" s="6">
        <f t="shared" si="6"/>
        <v>0</v>
      </c>
      <c r="L156" s="6">
        <f t="shared" si="7"/>
        <v>0</v>
      </c>
      <c r="M156" s="6">
        <f t="shared" si="8"/>
        <v>0</v>
      </c>
    </row>
    <row r="157" spans="1:13" ht="12" customHeight="1" x14ac:dyDescent="0.2">
      <c r="A157" s="3" t="s">
        <v>13</v>
      </c>
      <c r="B157" s="5">
        <v>156</v>
      </c>
      <c r="C157" s="46">
        <v>1</v>
      </c>
      <c r="D157" s="22" t="s">
        <v>9</v>
      </c>
      <c r="E157" s="23" t="s">
        <v>335</v>
      </c>
      <c r="F157" s="3" t="s">
        <v>339</v>
      </c>
      <c r="G157" s="3"/>
      <c r="H157" s="3"/>
      <c r="I157" s="3"/>
      <c r="J157" s="12">
        <v>0</v>
      </c>
      <c r="K157" s="6">
        <f t="shared" si="6"/>
        <v>0</v>
      </c>
      <c r="L157" s="6">
        <f t="shared" si="7"/>
        <v>0</v>
      </c>
      <c r="M157" s="6">
        <f t="shared" si="8"/>
        <v>0</v>
      </c>
    </row>
    <row r="158" spans="1:13" ht="12" customHeight="1" x14ac:dyDescent="0.2">
      <c r="A158" s="3" t="s">
        <v>13</v>
      </c>
      <c r="B158" s="5">
        <v>157</v>
      </c>
      <c r="C158" s="46">
        <v>1</v>
      </c>
      <c r="D158" s="22" t="s">
        <v>9</v>
      </c>
      <c r="E158" s="23" t="s">
        <v>336</v>
      </c>
      <c r="F158" s="3" t="s">
        <v>340</v>
      </c>
      <c r="G158" s="3"/>
      <c r="H158" s="3"/>
      <c r="I158" s="3"/>
      <c r="J158" s="12">
        <v>0</v>
      </c>
      <c r="K158" s="6">
        <f t="shared" si="6"/>
        <v>0</v>
      </c>
      <c r="L158" s="6">
        <f t="shared" si="7"/>
        <v>0</v>
      </c>
      <c r="M158" s="6">
        <f t="shared" si="8"/>
        <v>0</v>
      </c>
    </row>
    <row r="159" spans="1:13" ht="24" customHeight="1" x14ac:dyDescent="0.2">
      <c r="A159" s="3" t="s">
        <v>13</v>
      </c>
      <c r="B159" s="5">
        <v>158</v>
      </c>
      <c r="C159" s="46">
        <v>1</v>
      </c>
      <c r="D159" s="22" t="s">
        <v>9</v>
      </c>
      <c r="E159" s="23" t="s">
        <v>332</v>
      </c>
      <c r="F159" s="3"/>
      <c r="G159" s="3"/>
      <c r="H159" s="3"/>
      <c r="I159" s="3"/>
      <c r="J159" s="12">
        <v>0</v>
      </c>
      <c r="K159" s="6">
        <f t="shared" si="6"/>
        <v>0</v>
      </c>
      <c r="L159" s="6">
        <f t="shared" si="7"/>
        <v>0</v>
      </c>
      <c r="M159" s="6">
        <f t="shared" si="8"/>
        <v>0</v>
      </c>
    </row>
    <row r="160" spans="1:13" ht="36" x14ac:dyDescent="0.2">
      <c r="A160" s="3" t="s">
        <v>16</v>
      </c>
      <c r="B160" s="5">
        <v>159</v>
      </c>
      <c r="C160" s="46">
        <v>80</v>
      </c>
      <c r="D160" s="22" t="s">
        <v>9</v>
      </c>
      <c r="E160" s="23" t="s">
        <v>341</v>
      </c>
      <c r="F160" s="3"/>
      <c r="G160" s="3"/>
      <c r="H160" s="3"/>
      <c r="I160" s="3"/>
      <c r="J160" s="12">
        <v>0</v>
      </c>
      <c r="K160" s="6">
        <f t="shared" si="6"/>
        <v>0</v>
      </c>
      <c r="L160" s="6">
        <f t="shared" si="7"/>
        <v>0</v>
      </c>
      <c r="M160" s="6">
        <f t="shared" si="8"/>
        <v>0</v>
      </c>
    </row>
    <row r="161" spans="1:13" ht="60" x14ac:dyDescent="0.2">
      <c r="A161" s="3" t="s">
        <v>17</v>
      </c>
      <c r="B161" s="5">
        <v>160</v>
      </c>
      <c r="C161" s="46">
        <v>3</v>
      </c>
      <c r="D161" s="22" t="s">
        <v>9</v>
      </c>
      <c r="E161" s="23" t="s">
        <v>342</v>
      </c>
      <c r="F161" s="3" t="s">
        <v>343</v>
      </c>
      <c r="G161" s="3"/>
      <c r="H161" s="3"/>
      <c r="I161" s="3"/>
      <c r="J161" s="12">
        <v>0</v>
      </c>
      <c r="K161" s="6">
        <f t="shared" si="6"/>
        <v>0</v>
      </c>
      <c r="L161" s="6">
        <f t="shared" si="7"/>
        <v>0</v>
      </c>
      <c r="M161" s="6">
        <f t="shared" si="8"/>
        <v>0</v>
      </c>
    </row>
    <row r="162" spans="1:13" ht="72" x14ac:dyDescent="0.2">
      <c r="A162" s="3" t="s">
        <v>17</v>
      </c>
      <c r="B162" s="5">
        <v>161</v>
      </c>
      <c r="C162" s="46">
        <v>2</v>
      </c>
      <c r="D162" s="22" t="s">
        <v>9</v>
      </c>
      <c r="E162" s="23" t="s">
        <v>344</v>
      </c>
      <c r="F162" s="3">
        <v>57326980</v>
      </c>
      <c r="G162" s="3"/>
      <c r="H162" s="3"/>
      <c r="I162" s="3" t="s">
        <v>18</v>
      </c>
      <c r="J162" s="12">
        <v>0</v>
      </c>
      <c r="K162" s="6">
        <f t="shared" si="6"/>
        <v>0</v>
      </c>
      <c r="L162" s="6">
        <f t="shared" si="7"/>
        <v>0</v>
      </c>
      <c r="M162" s="6">
        <f t="shared" si="8"/>
        <v>0</v>
      </c>
    </row>
    <row r="163" spans="1:13" x14ac:dyDescent="0.2">
      <c r="A163" s="3" t="s">
        <v>16</v>
      </c>
      <c r="B163" s="5">
        <v>162</v>
      </c>
      <c r="C163" s="46">
        <v>120</v>
      </c>
      <c r="D163" s="22" t="s">
        <v>9</v>
      </c>
      <c r="E163" s="23" t="s">
        <v>345</v>
      </c>
      <c r="F163" s="3"/>
      <c r="G163" s="3"/>
      <c r="H163" s="3"/>
      <c r="I163" s="3" t="s">
        <v>349</v>
      </c>
      <c r="J163" s="12">
        <v>0</v>
      </c>
      <c r="K163" s="6">
        <f t="shared" si="6"/>
        <v>0</v>
      </c>
      <c r="L163" s="6">
        <f t="shared" si="7"/>
        <v>0</v>
      </c>
      <c r="M163" s="6">
        <f t="shared" si="8"/>
        <v>0</v>
      </c>
    </row>
    <row r="164" spans="1:13" ht="24" x14ac:dyDescent="0.2">
      <c r="A164" s="3" t="s">
        <v>16</v>
      </c>
      <c r="B164" s="5">
        <v>163</v>
      </c>
      <c r="C164" s="46">
        <v>3</v>
      </c>
      <c r="D164" s="22" t="s">
        <v>9</v>
      </c>
      <c r="E164" s="23" t="s">
        <v>346</v>
      </c>
      <c r="F164" s="3"/>
      <c r="G164" s="3"/>
      <c r="H164" s="3"/>
      <c r="I164" s="3" t="s">
        <v>350</v>
      </c>
      <c r="J164" s="12">
        <v>0</v>
      </c>
      <c r="K164" s="6">
        <f t="shared" si="6"/>
        <v>0</v>
      </c>
      <c r="L164" s="6">
        <f t="shared" si="7"/>
        <v>0</v>
      </c>
      <c r="M164" s="6">
        <f t="shared" si="8"/>
        <v>0</v>
      </c>
    </row>
    <row r="165" spans="1:13" x14ac:dyDescent="0.2">
      <c r="A165" s="3" t="s">
        <v>16</v>
      </c>
      <c r="B165" s="5">
        <v>164</v>
      </c>
      <c r="C165" s="46">
        <v>3</v>
      </c>
      <c r="D165" s="22" t="s">
        <v>9</v>
      </c>
      <c r="E165" s="23" t="s">
        <v>347</v>
      </c>
      <c r="F165" s="3"/>
      <c r="G165" s="3"/>
      <c r="H165" s="3"/>
      <c r="I165" s="3" t="s">
        <v>14</v>
      </c>
      <c r="J165" s="12">
        <v>0</v>
      </c>
      <c r="K165" s="6">
        <f t="shared" si="6"/>
        <v>0</v>
      </c>
      <c r="L165" s="6">
        <f t="shared" si="7"/>
        <v>0</v>
      </c>
      <c r="M165" s="6">
        <f t="shared" si="8"/>
        <v>0</v>
      </c>
    </row>
    <row r="166" spans="1:13" x14ac:dyDescent="0.2">
      <c r="A166" s="3" t="s">
        <v>16</v>
      </c>
      <c r="B166" s="5">
        <v>165</v>
      </c>
      <c r="C166" s="46">
        <v>3</v>
      </c>
      <c r="D166" s="22" t="s">
        <v>9</v>
      </c>
      <c r="E166" s="23" t="s">
        <v>348</v>
      </c>
      <c r="F166" s="3"/>
      <c r="G166" s="3"/>
      <c r="H166" s="3"/>
      <c r="I166" s="3" t="s">
        <v>18</v>
      </c>
      <c r="J166" s="12">
        <v>0</v>
      </c>
      <c r="K166" s="6">
        <f t="shared" si="6"/>
        <v>0</v>
      </c>
      <c r="L166" s="6">
        <f t="shared" si="7"/>
        <v>0</v>
      </c>
      <c r="M166" s="6">
        <f t="shared" si="8"/>
        <v>0</v>
      </c>
    </row>
    <row r="167" spans="1:13" ht="240" x14ac:dyDescent="0.2">
      <c r="A167" s="3" t="s">
        <v>13</v>
      </c>
      <c r="B167" s="5">
        <v>166</v>
      </c>
      <c r="C167" s="46">
        <v>1</v>
      </c>
      <c r="D167" s="22" t="s">
        <v>9</v>
      </c>
      <c r="E167" s="23" t="s">
        <v>351</v>
      </c>
      <c r="F167" s="3"/>
      <c r="G167" s="3"/>
      <c r="H167" s="3"/>
      <c r="I167" s="3"/>
      <c r="J167" s="12">
        <v>0</v>
      </c>
      <c r="K167" s="6">
        <f t="shared" si="6"/>
        <v>0</v>
      </c>
      <c r="L167" s="6">
        <f t="shared" si="7"/>
        <v>0</v>
      </c>
      <c r="M167" s="6">
        <f t="shared" si="8"/>
        <v>0</v>
      </c>
    </row>
    <row r="168" spans="1:13" ht="36" x14ac:dyDescent="0.2">
      <c r="A168" s="3" t="s">
        <v>13</v>
      </c>
      <c r="B168" s="5">
        <v>167</v>
      </c>
      <c r="C168" s="46">
        <v>1</v>
      </c>
      <c r="D168" s="22" t="s">
        <v>9</v>
      </c>
      <c r="E168" s="23" t="s">
        <v>355</v>
      </c>
      <c r="F168" s="3" t="s">
        <v>356</v>
      </c>
      <c r="G168" s="3"/>
      <c r="H168" s="3"/>
      <c r="I168" s="3"/>
      <c r="J168" s="12">
        <v>0</v>
      </c>
      <c r="K168" s="6">
        <f t="shared" si="6"/>
        <v>0</v>
      </c>
      <c r="L168" s="6">
        <f t="shared" si="7"/>
        <v>0</v>
      </c>
      <c r="M168" s="6">
        <f t="shared" si="8"/>
        <v>0</v>
      </c>
    </row>
    <row r="169" spans="1:13" ht="192" x14ac:dyDescent="0.2">
      <c r="A169" s="3" t="s">
        <v>13</v>
      </c>
      <c r="B169" s="5">
        <v>168</v>
      </c>
      <c r="C169" s="46">
        <v>1</v>
      </c>
      <c r="D169" s="22" t="s">
        <v>9</v>
      </c>
      <c r="E169" s="23" t="s">
        <v>352</v>
      </c>
      <c r="F169" s="3" t="s">
        <v>353</v>
      </c>
      <c r="G169" s="3"/>
      <c r="H169" s="3"/>
      <c r="I169" s="3"/>
      <c r="J169" s="12">
        <v>0</v>
      </c>
      <c r="K169" s="6">
        <f t="shared" si="6"/>
        <v>0</v>
      </c>
      <c r="L169" s="6">
        <f t="shared" si="7"/>
        <v>0</v>
      </c>
      <c r="M169" s="6">
        <f t="shared" si="8"/>
        <v>0</v>
      </c>
    </row>
    <row r="170" spans="1:13" ht="36" x14ac:dyDescent="0.2">
      <c r="A170" s="3" t="s">
        <v>13</v>
      </c>
      <c r="B170" s="5">
        <v>169</v>
      </c>
      <c r="C170" s="46">
        <v>1</v>
      </c>
      <c r="D170" s="22" t="s">
        <v>9</v>
      </c>
      <c r="E170" s="23" t="s">
        <v>354</v>
      </c>
      <c r="F170" s="3"/>
      <c r="G170" s="3"/>
      <c r="H170" s="3"/>
      <c r="I170" s="3"/>
      <c r="J170" s="12">
        <v>0</v>
      </c>
      <c r="K170" s="6">
        <f t="shared" si="6"/>
        <v>0</v>
      </c>
      <c r="L170" s="6">
        <f t="shared" si="7"/>
        <v>0</v>
      </c>
      <c r="M170" s="6">
        <f t="shared" si="8"/>
        <v>0</v>
      </c>
    </row>
    <row r="171" spans="1:13" ht="84" x14ac:dyDescent="0.2">
      <c r="A171" s="3" t="s">
        <v>13</v>
      </c>
      <c r="B171" s="5">
        <v>170</v>
      </c>
      <c r="C171" s="46">
        <v>1</v>
      </c>
      <c r="D171" s="22" t="s">
        <v>9</v>
      </c>
      <c r="E171" s="23" t="s">
        <v>357</v>
      </c>
      <c r="F171" s="3" t="s">
        <v>360</v>
      </c>
      <c r="G171" s="3"/>
      <c r="H171" s="3"/>
      <c r="I171" s="3"/>
      <c r="J171" s="12">
        <v>0</v>
      </c>
      <c r="K171" s="6">
        <f t="shared" si="6"/>
        <v>0</v>
      </c>
      <c r="L171" s="6">
        <f t="shared" si="7"/>
        <v>0</v>
      </c>
      <c r="M171" s="6">
        <f t="shared" si="8"/>
        <v>0</v>
      </c>
    </row>
    <row r="172" spans="1:13" ht="84" x14ac:dyDescent="0.2">
      <c r="A172" s="3" t="s">
        <v>13</v>
      </c>
      <c r="B172" s="5">
        <v>171</v>
      </c>
      <c r="C172" s="46">
        <v>2</v>
      </c>
      <c r="D172" s="22" t="s">
        <v>9</v>
      </c>
      <c r="E172" s="23" t="s">
        <v>358</v>
      </c>
      <c r="F172" s="3" t="s">
        <v>361</v>
      </c>
      <c r="G172" s="3"/>
      <c r="H172" s="3"/>
      <c r="I172" s="3"/>
      <c r="J172" s="12">
        <v>0</v>
      </c>
      <c r="K172" s="6">
        <f t="shared" si="6"/>
        <v>0</v>
      </c>
      <c r="L172" s="6">
        <f t="shared" si="7"/>
        <v>0</v>
      </c>
      <c r="M172" s="6">
        <f t="shared" si="8"/>
        <v>0</v>
      </c>
    </row>
    <row r="173" spans="1:13" ht="24" x14ac:dyDescent="0.2">
      <c r="A173" s="3" t="s">
        <v>13</v>
      </c>
      <c r="B173" s="5">
        <v>172</v>
      </c>
      <c r="C173" s="46">
        <v>1</v>
      </c>
      <c r="D173" s="22" t="s">
        <v>9</v>
      </c>
      <c r="E173" s="23" t="s">
        <v>359</v>
      </c>
      <c r="F173" s="3" t="s">
        <v>362</v>
      </c>
      <c r="G173" s="3"/>
      <c r="H173" s="3"/>
      <c r="I173" s="3"/>
      <c r="J173" s="12">
        <v>0</v>
      </c>
      <c r="K173" s="6">
        <f t="shared" si="6"/>
        <v>0</v>
      </c>
      <c r="L173" s="6">
        <f t="shared" si="7"/>
        <v>0</v>
      </c>
      <c r="M173" s="6">
        <f t="shared" si="8"/>
        <v>0</v>
      </c>
    </row>
    <row r="174" spans="1:13" ht="24" x14ac:dyDescent="0.2">
      <c r="A174" s="3" t="s">
        <v>17</v>
      </c>
      <c r="B174" s="5">
        <v>173</v>
      </c>
      <c r="C174" s="46">
        <v>2</v>
      </c>
      <c r="D174" s="22" t="s">
        <v>9</v>
      </c>
      <c r="E174" s="23" t="s">
        <v>386</v>
      </c>
      <c r="F174" s="3"/>
      <c r="G174" s="3" t="s">
        <v>394</v>
      </c>
      <c r="H174" s="3"/>
      <c r="I174" s="3"/>
      <c r="J174" s="12">
        <v>0</v>
      </c>
      <c r="K174" s="6">
        <f t="shared" si="6"/>
        <v>0</v>
      </c>
      <c r="L174" s="6">
        <f t="shared" si="7"/>
        <v>0</v>
      </c>
      <c r="M174" s="6">
        <f t="shared" si="8"/>
        <v>0</v>
      </c>
    </row>
    <row r="175" spans="1:13" ht="24" x14ac:dyDescent="0.2">
      <c r="A175" s="3" t="s">
        <v>17</v>
      </c>
      <c r="B175" s="5">
        <v>174</v>
      </c>
      <c r="C175" s="46">
        <v>2</v>
      </c>
      <c r="D175" s="22" t="s">
        <v>9</v>
      </c>
      <c r="E175" s="23" t="s">
        <v>387</v>
      </c>
      <c r="F175" s="3"/>
      <c r="G175" s="3" t="s">
        <v>395</v>
      </c>
      <c r="H175" s="3"/>
      <c r="I175" s="3"/>
      <c r="J175" s="12">
        <v>0</v>
      </c>
      <c r="K175" s="6">
        <f t="shared" si="6"/>
        <v>0</v>
      </c>
      <c r="L175" s="6">
        <f t="shared" si="7"/>
        <v>0</v>
      </c>
      <c r="M175" s="6">
        <f t="shared" si="8"/>
        <v>0</v>
      </c>
    </row>
    <row r="176" spans="1:13" ht="24" x14ac:dyDescent="0.2">
      <c r="A176" s="3" t="s">
        <v>17</v>
      </c>
      <c r="B176" s="5">
        <v>175</v>
      </c>
      <c r="C176" s="46">
        <v>4</v>
      </c>
      <c r="D176" s="22" t="s">
        <v>9</v>
      </c>
      <c r="E176" s="23" t="s">
        <v>388</v>
      </c>
      <c r="F176" s="3"/>
      <c r="G176" s="3" t="s">
        <v>396</v>
      </c>
      <c r="H176" s="3"/>
      <c r="I176" s="3"/>
      <c r="J176" s="12">
        <v>0</v>
      </c>
      <c r="K176" s="6">
        <f t="shared" si="6"/>
        <v>0</v>
      </c>
      <c r="L176" s="6">
        <f t="shared" si="7"/>
        <v>0</v>
      </c>
      <c r="M176" s="6">
        <f t="shared" si="8"/>
        <v>0</v>
      </c>
    </row>
    <row r="177" spans="1:13" x14ac:dyDescent="0.2">
      <c r="A177" s="3" t="s">
        <v>17</v>
      </c>
      <c r="B177" s="5">
        <v>176</v>
      </c>
      <c r="C177" s="46">
        <v>1</v>
      </c>
      <c r="D177" s="22" t="s">
        <v>9</v>
      </c>
      <c r="E177" s="23" t="s">
        <v>389</v>
      </c>
      <c r="F177" s="3"/>
      <c r="G177" s="3" t="s">
        <v>397</v>
      </c>
      <c r="H177" s="3"/>
      <c r="I177" s="3"/>
      <c r="J177" s="12">
        <v>0</v>
      </c>
      <c r="K177" s="6">
        <f t="shared" si="6"/>
        <v>0</v>
      </c>
      <c r="L177" s="6">
        <f t="shared" si="7"/>
        <v>0</v>
      </c>
      <c r="M177" s="6">
        <f t="shared" si="8"/>
        <v>0</v>
      </c>
    </row>
    <row r="178" spans="1:13" x14ac:dyDescent="0.2">
      <c r="A178" s="3" t="s">
        <v>17</v>
      </c>
      <c r="B178" s="5">
        <v>177</v>
      </c>
      <c r="C178" s="46">
        <v>1</v>
      </c>
      <c r="D178" s="22" t="s">
        <v>9</v>
      </c>
      <c r="E178" s="23" t="s">
        <v>390</v>
      </c>
      <c r="F178" s="3"/>
      <c r="G178" s="3" t="s">
        <v>398</v>
      </c>
      <c r="H178" s="3"/>
      <c r="I178" s="3"/>
      <c r="J178" s="12">
        <v>0</v>
      </c>
      <c r="K178" s="6">
        <f t="shared" si="6"/>
        <v>0</v>
      </c>
      <c r="L178" s="6">
        <f t="shared" si="7"/>
        <v>0</v>
      </c>
      <c r="M178" s="6">
        <f t="shared" si="8"/>
        <v>0</v>
      </c>
    </row>
    <row r="179" spans="1:13" x14ac:dyDescent="0.2">
      <c r="A179" s="3" t="s">
        <v>17</v>
      </c>
      <c r="B179" s="5">
        <v>178</v>
      </c>
      <c r="C179" s="46">
        <v>1</v>
      </c>
      <c r="D179" s="22" t="s">
        <v>9</v>
      </c>
      <c r="E179" s="23" t="s">
        <v>391</v>
      </c>
      <c r="F179" s="3"/>
      <c r="G179" s="3" t="s">
        <v>399</v>
      </c>
      <c r="H179" s="3"/>
      <c r="I179" s="3"/>
      <c r="J179" s="12">
        <v>0</v>
      </c>
      <c r="K179" s="6">
        <f t="shared" si="6"/>
        <v>0</v>
      </c>
      <c r="L179" s="6">
        <f t="shared" si="7"/>
        <v>0</v>
      </c>
      <c r="M179" s="6">
        <f t="shared" si="8"/>
        <v>0</v>
      </c>
    </row>
    <row r="180" spans="1:13" ht="24" x14ac:dyDescent="0.2">
      <c r="A180" s="3" t="s">
        <v>17</v>
      </c>
      <c r="B180" s="5">
        <v>179</v>
      </c>
      <c r="C180" s="46">
        <v>1</v>
      </c>
      <c r="D180" s="22" t="s">
        <v>9</v>
      </c>
      <c r="E180" s="23" t="s">
        <v>392</v>
      </c>
      <c r="F180" s="3"/>
      <c r="G180" s="3" t="s">
        <v>400</v>
      </c>
      <c r="H180" s="3"/>
      <c r="I180" s="3"/>
      <c r="J180" s="12">
        <v>0</v>
      </c>
      <c r="K180" s="6">
        <f t="shared" si="6"/>
        <v>0</v>
      </c>
      <c r="L180" s="6">
        <f t="shared" si="7"/>
        <v>0</v>
      </c>
      <c r="M180" s="6">
        <f t="shared" si="8"/>
        <v>0</v>
      </c>
    </row>
    <row r="181" spans="1:13" ht="232.5" customHeight="1" x14ac:dyDescent="0.2">
      <c r="A181" s="3" t="s">
        <v>17</v>
      </c>
      <c r="B181" s="5">
        <v>180</v>
      </c>
      <c r="C181" s="46">
        <v>1</v>
      </c>
      <c r="D181" s="22" t="s">
        <v>393</v>
      </c>
      <c r="E181" s="23" t="s">
        <v>402</v>
      </c>
      <c r="F181" s="3"/>
      <c r="G181" s="3" t="s">
        <v>401</v>
      </c>
      <c r="H181" s="3"/>
      <c r="I181" s="3"/>
      <c r="J181" s="12">
        <v>0</v>
      </c>
      <c r="K181" s="6">
        <f t="shared" si="6"/>
        <v>0</v>
      </c>
      <c r="L181" s="6">
        <f t="shared" si="7"/>
        <v>0</v>
      </c>
      <c r="M181" s="6">
        <f t="shared" si="8"/>
        <v>0</v>
      </c>
    </row>
    <row r="182" spans="1:13" ht="48" x14ac:dyDescent="0.2">
      <c r="A182" s="3" t="s">
        <v>17</v>
      </c>
      <c r="B182" s="5">
        <v>181</v>
      </c>
      <c r="C182" s="46">
        <v>2</v>
      </c>
      <c r="D182" s="22" t="s">
        <v>9</v>
      </c>
      <c r="E182" s="23" t="s">
        <v>403</v>
      </c>
      <c r="F182" s="3"/>
      <c r="G182" s="3"/>
      <c r="H182" s="3"/>
      <c r="I182" s="3"/>
      <c r="J182" s="12">
        <v>0</v>
      </c>
      <c r="K182" s="6">
        <f t="shared" si="6"/>
        <v>0</v>
      </c>
      <c r="L182" s="6">
        <f t="shared" si="7"/>
        <v>0</v>
      </c>
      <c r="M182" s="6">
        <f t="shared" si="8"/>
        <v>0</v>
      </c>
    </row>
    <row r="183" spans="1:13" ht="48" x14ac:dyDescent="0.2">
      <c r="A183" s="3" t="s">
        <v>17</v>
      </c>
      <c r="B183" s="5">
        <v>182</v>
      </c>
      <c r="C183" s="46">
        <v>1</v>
      </c>
      <c r="D183" s="22" t="s">
        <v>9</v>
      </c>
      <c r="E183" s="23" t="s">
        <v>404</v>
      </c>
      <c r="F183" s="3"/>
      <c r="G183" s="3"/>
      <c r="H183" s="3"/>
      <c r="I183" s="3"/>
      <c r="J183" s="12">
        <v>0</v>
      </c>
      <c r="K183" s="6">
        <f t="shared" si="6"/>
        <v>0</v>
      </c>
      <c r="L183" s="6">
        <f t="shared" si="7"/>
        <v>0</v>
      </c>
      <c r="M183" s="6">
        <f t="shared" si="8"/>
        <v>0</v>
      </c>
    </row>
    <row r="184" spans="1:13" ht="24" x14ac:dyDescent="0.2">
      <c r="A184" s="3" t="s">
        <v>13</v>
      </c>
      <c r="B184" s="5">
        <v>183</v>
      </c>
      <c r="C184" s="46">
        <v>2</v>
      </c>
      <c r="D184" s="22" t="s">
        <v>9</v>
      </c>
      <c r="E184" s="23" t="s">
        <v>406</v>
      </c>
      <c r="F184" s="3" t="s">
        <v>407</v>
      </c>
      <c r="G184" s="3" t="s">
        <v>405</v>
      </c>
      <c r="H184" s="3"/>
      <c r="I184" s="3"/>
      <c r="J184" s="12">
        <v>0</v>
      </c>
      <c r="K184" s="6">
        <f t="shared" si="6"/>
        <v>0</v>
      </c>
      <c r="L184" s="6">
        <f t="shared" si="7"/>
        <v>0</v>
      </c>
      <c r="M184" s="6">
        <f t="shared" si="8"/>
        <v>0</v>
      </c>
    </row>
    <row r="185" spans="1:13" ht="96" x14ac:dyDescent="0.2">
      <c r="A185" s="3" t="s">
        <v>17</v>
      </c>
      <c r="B185" s="5">
        <v>184</v>
      </c>
      <c r="C185" s="46">
        <v>3</v>
      </c>
      <c r="D185" s="22" t="s">
        <v>9</v>
      </c>
      <c r="E185" s="23" t="s">
        <v>363</v>
      </c>
      <c r="F185" s="3"/>
      <c r="G185" s="3"/>
      <c r="H185" s="3"/>
      <c r="I185" s="3"/>
      <c r="J185" s="12">
        <v>0</v>
      </c>
      <c r="K185" s="6">
        <f t="shared" si="6"/>
        <v>0</v>
      </c>
      <c r="L185" s="6">
        <f t="shared" si="7"/>
        <v>0</v>
      </c>
      <c r="M185" s="6">
        <f t="shared" si="8"/>
        <v>0</v>
      </c>
    </row>
    <row r="186" spans="1:13" ht="48" x14ac:dyDescent="0.2">
      <c r="A186" s="3" t="s">
        <v>16</v>
      </c>
      <c r="B186" s="5">
        <v>185</v>
      </c>
      <c r="C186" s="46">
        <v>6</v>
      </c>
      <c r="D186" s="22" t="s">
        <v>9</v>
      </c>
      <c r="E186" s="23" t="s">
        <v>376</v>
      </c>
      <c r="F186" s="3"/>
      <c r="G186" s="3" t="s">
        <v>381</v>
      </c>
      <c r="H186" s="3"/>
      <c r="I186" s="3" t="s">
        <v>18</v>
      </c>
      <c r="J186" s="12">
        <v>0</v>
      </c>
      <c r="K186" s="6">
        <f t="shared" si="6"/>
        <v>0</v>
      </c>
      <c r="L186" s="6">
        <f t="shared" si="7"/>
        <v>0</v>
      </c>
      <c r="M186" s="6">
        <f t="shared" si="8"/>
        <v>0</v>
      </c>
    </row>
    <row r="187" spans="1:13" ht="36" x14ac:dyDescent="0.2">
      <c r="A187" s="3" t="s">
        <v>16</v>
      </c>
      <c r="B187" s="5">
        <v>186</v>
      </c>
      <c r="C187" s="46">
        <v>6</v>
      </c>
      <c r="D187" s="22" t="s">
        <v>9</v>
      </c>
      <c r="E187" s="23" t="s">
        <v>377</v>
      </c>
      <c r="F187" s="3"/>
      <c r="G187" s="3" t="s">
        <v>382</v>
      </c>
      <c r="H187" s="3"/>
      <c r="I187" s="3" t="s">
        <v>18</v>
      </c>
      <c r="J187" s="12">
        <v>0</v>
      </c>
      <c r="K187" s="6">
        <f t="shared" si="6"/>
        <v>0</v>
      </c>
      <c r="L187" s="6">
        <f t="shared" si="7"/>
        <v>0</v>
      </c>
      <c r="M187" s="6">
        <f t="shared" si="8"/>
        <v>0</v>
      </c>
    </row>
    <row r="188" spans="1:13" ht="36" x14ac:dyDescent="0.2">
      <c r="A188" s="3" t="s">
        <v>16</v>
      </c>
      <c r="B188" s="5">
        <v>187</v>
      </c>
      <c r="C188" s="46">
        <v>6</v>
      </c>
      <c r="D188" s="22" t="s">
        <v>9</v>
      </c>
      <c r="E188" s="23" t="s">
        <v>378</v>
      </c>
      <c r="F188" s="3"/>
      <c r="G188" s="3" t="s">
        <v>383</v>
      </c>
      <c r="H188" s="3"/>
      <c r="I188" s="3" t="s">
        <v>14</v>
      </c>
      <c r="J188" s="12">
        <v>0</v>
      </c>
      <c r="K188" s="6">
        <f t="shared" si="6"/>
        <v>0</v>
      </c>
      <c r="L188" s="6">
        <f t="shared" si="7"/>
        <v>0</v>
      </c>
      <c r="M188" s="6">
        <f t="shared" si="8"/>
        <v>0</v>
      </c>
    </row>
    <row r="189" spans="1:13" ht="24" x14ac:dyDescent="0.2">
      <c r="A189" s="3" t="s">
        <v>16</v>
      </c>
      <c r="B189" s="5">
        <v>188</v>
      </c>
      <c r="C189" s="46">
        <v>12</v>
      </c>
      <c r="D189" s="22" t="s">
        <v>9</v>
      </c>
      <c r="E189" s="23" t="s">
        <v>379</v>
      </c>
      <c r="F189" s="3"/>
      <c r="G189" s="3" t="s">
        <v>384</v>
      </c>
      <c r="H189" s="3"/>
      <c r="I189" s="3" t="s">
        <v>18</v>
      </c>
      <c r="J189" s="12">
        <v>0</v>
      </c>
      <c r="K189" s="6">
        <f t="shared" si="6"/>
        <v>0</v>
      </c>
      <c r="L189" s="6">
        <f t="shared" si="7"/>
        <v>0</v>
      </c>
      <c r="M189" s="6">
        <f t="shared" si="8"/>
        <v>0</v>
      </c>
    </row>
    <row r="190" spans="1:13" ht="72" x14ac:dyDescent="0.2">
      <c r="A190" s="3" t="s">
        <v>16</v>
      </c>
      <c r="B190" s="5">
        <v>189</v>
      </c>
      <c r="C190" s="46">
        <v>240</v>
      </c>
      <c r="D190" s="22" t="s">
        <v>9</v>
      </c>
      <c r="E190" s="23" t="s">
        <v>380</v>
      </c>
      <c r="F190" s="3" t="s">
        <v>408</v>
      </c>
      <c r="G190" s="3">
        <v>4010</v>
      </c>
      <c r="H190" s="3" t="s">
        <v>409</v>
      </c>
      <c r="I190" s="3" t="s">
        <v>14</v>
      </c>
      <c r="J190" s="12">
        <v>0</v>
      </c>
      <c r="K190" s="6">
        <f t="shared" si="6"/>
        <v>0</v>
      </c>
      <c r="L190" s="6">
        <f t="shared" si="7"/>
        <v>0</v>
      </c>
      <c r="M190" s="6">
        <f t="shared" si="8"/>
        <v>0</v>
      </c>
    </row>
    <row r="191" spans="1:13" ht="36" x14ac:dyDescent="0.2">
      <c r="A191" s="3" t="s">
        <v>16</v>
      </c>
      <c r="B191" s="5">
        <v>190</v>
      </c>
      <c r="C191" s="46">
        <v>6</v>
      </c>
      <c r="D191" s="22" t="s">
        <v>9</v>
      </c>
      <c r="E191" s="23" t="s">
        <v>385</v>
      </c>
      <c r="F191" s="3" t="s">
        <v>411</v>
      </c>
      <c r="G191" s="3" t="s">
        <v>410</v>
      </c>
      <c r="H191" s="3"/>
      <c r="I191" s="3" t="s">
        <v>14</v>
      </c>
      <c r="J191" s="12">
        <v>0</v>
      </c>
      <c r="K191" s="6">
        <f t="shared" si="6"/>
        <v>0</v>
      </c>
      <c r="L191" s="6">
        <f t="shared" si="7"/>
        <v>0</v>
      </c>
      <c r="M191" s="6">
        <f t="shared" si="8"/>
        <v>0</v>
      </c>
    </row>
    <row r="192" spans="1:13" x14ac:dyDescent="0.2">
      <c r="A192" s="3" t="s">
        <v>16</v>
      </c>
      <c r="B192" s="5">
        <v>191</v>
      </c>
      <c r="C192" s="46">
        <v>1</v>
      </c>
      <c r="D192" s="22" t="s">
        <v>9</v>
      </c>
      <c r="E192" s="23" t="s">
        <v>364</v>
      </c>
      <c r="F192" s="3"/>
      <c r="G192" s="3"/>
      <c r="H192" s="3"/>
      <c r="I192" s="3"/>
      <c r="J192" s="12">
        <v>0</v>
      </c>
      <c r="K192" s="6">
        <f t="shared" si="6"/>
        <v>0</v>
      </c>
      <c r="L192" s="6">
        <f t="shared" si="7"/>
        <v>0</v>
      </c>
      <c r="M192" s="6">
        <f t="shared" si="8"/>
        <v>0</v>
      </c>
    </row>
    <row r="193" spans="1:13" ht="48" x14ac:dyDescent="0.2">
      <c r="A193" s="3" t="s">
        <v>16</v>
      </c>
      <c r="B193" s="5">
        <v>192</v>
      </c>
      <c r="C193" s="46">
        <v>50</v>
      </c>
      <c r="D193" s="22" t="s">
        <v>9</v>
      </c>
      <c r="E193" s="23" t="s">
        <v>365</v>
      </c>
      <c r="F193" s="3"/>
      <c r="G193" s="3"/>
      <c r="H193" s="3"/>
      <c r="I193" s="3"/>
      <c r="J193" s="12">
        <v>0</v>
      </c>
      <c r="K193" s="6">
        <f t="shared" si="6"/>
        <v>0</v>
      </c>
      <c r="L193" s="6">
        <f t="shared" si="7"/>
        <v>0</v>
      </c>
      <c r="M193" s="6">
        <f t="shared" si="8"/>
        <v>0</v>
      </c>
    </row>
    <row r="194" spans="1:13" x14ac:dyDescent="0.2">
      <c r="A194" s="3" t="s">
        <v>13</v>
      </c>
      <c r="B194" s="5">
        <v>193</v>
      </c>
      <c r="C194" s="46">
        <v>1</v>
      </c>
      <c r="D194" s="22" t="s">
        <v>9</v>
      </c>
      <c r="E194" s="23" t="s">
        <v>366</v>
      </c>
      <c r="F194" s="3"/>
      <c r="G194" s="3"/>
      <c r="H194" s="3"/>
      <c r="I194" s="3"/>
      <c r="J194" s="12">
        <v>0</v>
      </c>
      <c r="K194" s="6">
        <f t="shared" si="6"/>
        <v>0</v>
      </c>
      <c r="L194" s="6">
        <f t="shared" si="7"/>
        <v>0</v>
      </c>
      <c r="M194" s="6">
        <f t="shared" si="8"/>
        <v>0</v>
      </c>
    </row>
    <row r="195" spans="1:13" x14ac:dyDescent="0.2">
      <c r="A195" s="3" t="s">
        <v>13</v>
      </c>
      <c r="B195" s="5">
        <v>194</v>
      </c>
      <c r="C195" s="46">
        <v>1</v>
      </c>
      <c r="D195" s="22" t="s">
        <v>9</v>
      </c>
      <c r="E195" s="23" t="s">
        <v>367</v>
      </c>
      <c r="F195" s="3"/>
      <c r="G195" s="3"/>
      <c r="H195" s="3"/>
      <c r="I195" s="3"/>
      <c r="J195" s="12">
        <v>0</v>
      </c>
      <c r="K195" s="6">
        <f t="shared" ref="K195:K205" si="9">J195*C195</f>
        <v>0</v>
      </c>
      <c r="L195" s="6">
        <f t="shared" ref="L195:L205" si="10">K195*16%</f>
        <v>0</v>
      </c>
      <c r="M195" s="6">
        <f t="shared" ref="M195:M205" si="11">L195+K195</f>
        <v>0</v>
      </c>
    </row>
    <row r="196" spans="1:13" x14ac:dyDescent="0.2">
      <c r="A196" s="3" t="s">
        <v>13</v>
      </c>
      <c r="B196" s="5">
        <v>195</v>
      </c>
      <c r="C196" s="46">
        <v>3</v>
      </c>
      <c r="D196" s="22" t="s">
        <v>9</v>
      </c>
      <c r="E196" s="23" t="s">
        <v>368</v>
      </c>
      <c r="F196" s="3"/>
      <c r="G196" s="3"/>
      <c r="H196" s="3"/>
      <c r="I196" s="3"/>
      <c r="J196" s="12">
        <v>0</v>
      </c>
      <c r="K196" s="6">
        <f t="shared" si="9"/>
        <v>0</v>
      </c>
      <c r="L196" s="6">
        <f t="shared" si="10"/>
        <v>0</v>
      </c>
      <c r="M196" s="6">
        <f t="shared" si="11"/>
        <v>0</v>
      </c>
    </row>
    <row r="197" spans="1:13" ht="48" x14ac:dyDescent="0.2">
      <c r="A197" s="3" t="s">
        <v>16</v>
      </c>
      <c r="B197" s="5">
        <v>196</v>
      </c>
      <c r="C197" s="46">
        <v>20</v>
      </c>
      <c r="D197" s="22" t="s">
        <v>9</v>
      </c>
      <c r="E197" s="23" t="s">
        <v>369</v>
      </c>
      <c r="F197" s="3"/>
      <c r="G197" s="3"/>
      <c r="H197" s="3" t="s">
        <v>372</v>
      </c>
      <c r="I197" s="3" t="s">
        <v>374</v>
      </c>
      <c r="J197" s="12">
        <v>0</v>
      </c>
      <c r="K197" s="6">
        <f t="shared" si="9"/>
        <v>0</v>
      </c>
      <c r="L197" s="6">
        <f t="shared" si="10"/>
        <v>0</v>
      </c>
      <c r="M197" s="6">
        <f t="shared" si="11"/>
        <v>0</v>
      </c>
    </row>
    <row r="198" spans="1:13" ht="24" x14ac:dyDescent="0.2">
      <c r="A198" s="3" t="s">
        <v>16</v>
      </c>
      <c r="B198" s="5">
        <v>197</v>
      </c>
      <c r="C198" s="46">
        <v>1</v>
      </c>
      <c r="D198" s="22" t="s">
        <v>9</v>
      </c>
      <c r="E198" s="23" t="s">
        <v>370</v>
      </c>
      <c r="F198" s="3"/>
      <c r="G198" s="3"/>
      <c r="H198" s="3" t="s">
        <v>373</v>
      </c>
      <c r="I198" s="3" t="s">
        <v>375</v>
      </c>
      <c r="J198" s="12">
        <v>0</v>
      </c>
      <c r="K198" s="6">
        <f t="shared" si="9"/>
        <v>0</v>
      </c>
      <c r="L198" s="6">
        <f t="shared" si="10"/>
        <v>0</v>
      </c>
      <c r="M198" s="6">
        <f t="shared" si="11"/>
        <v>0</v>
      </c>
    </row>
    <row r="199" spans="1:13" ht="36" x14ac:dyDescent="0.2">
      <c r="A199" s="3" t="s">
        <v>16</v>
      </c>
      <c r="B199" s="5">
        <v>198</v>
      </c>
      <c r="C199" s="46">
        <v>20</v>
      </c>
      <c r="D199" s="22" t="s">
        <v>9</v>
      </c>
      <c r="E199" s="23" t="s">
        <v>371</v>
      </c>
      <c r="F199" s="3"/>
      <c r="G199" s="3"/>
      <c r="H199" s="3"/>
      <c r="I199" s="3" t="s">
        <v>14</v>
      </c>
      <c r="J199" s="12">
        <v>0</v>
      </c>
      <c r="K199" s="6">
        <f t="shared" si="9"/>
        <v>0</v>
      </c>
      <c r="L199" s="6">
        <f t="shared" si="10"/>
        <v>0</v>
      </c>
      <c r="M199" s="6">
        <f t="shared" si="11"/>
        <v>0</v>
      </c>
    </row>
    <row r="200" spans="1:13" ht="24" x14ac:dyDescent="0.2">
      <c r="A200" s="3" t="s">
        <v>17</v>
      </c>
      <c r="B200" s="5">
        <v>199</v>
      </c>
      <c r="C200" s="46">
        <v>30</v>
      </c>
      <c r="D200" s="22" t="s">
        <v>9</v>
      </c>
      <c r="E200" s="23" t="s">
        <v>412</v>
      </c>
      <c r="F200" s="3" t="s">
        <v>413</v>
      </c>
      <c r="G200" s="3"/>
      <c r="H200" s="3"/>
      <c r="I200" s="3"/>
      <c r="J200" s="12">
        <v>0</v>
      </c>
      <c r="K200" s="6">
        <f t="shared" si="9"/>
        <v>0</v>
      </c>
      <c r="L200" s="6">
        <f t="shared" si="10"/>
        <v>0</v>
      </c>
      <c r="M200" s="6">
        <f t="shared" si="11"/>
        <v>0</v>
      </c>
    </row>
    <row r="201" spans="1:13" ht="36" x14ac:dyDescent="0.2">
      <c r="A201" s="3" t="s">
        <v>16</v>
      </c>
      <c r="B201" s="5">
        <v>200</v>
      </c>
      <c r="C201" s="46">
        <v>208</v>
      </c>
      <c r="D201" s="22" t="s">
        <v>9</v>
      </c>
      <c r="E201" s="23" t="s">
        <v>414</v>
      </c>
      <c r="F201" s="3"/>
      <c r="G201" s="3"/>
      <c r="H201" s="3" t="s">
        <v>417</v>
      </c>
      <c r="I201" s="3" t="s">
        <v>18</v>
      </c>
      <c r="J201" s="12">
        <v>0</v>
      </c>
      <c r="K201" s="6">
        <f t="shared" si="9"/>
        <v>0</v>
      </c>
      <c r="L201" s="6">
        <f t="shared" si="10"/>
        <v>0</v>
      </c>
      <c r="M201" s="6">
        <f t="shared" si="11"/>
        <v>0</v>
      </c>
    </row>
    <row r="202" spans="1:13" ht="24" x14ac:dyDescent="0.2">
      <c r="A202" s="3" t="s">
        <v>16</v>
      </c>
      <c r="B202" s="5">
        <v>201</v>
      </c>
      <c r="C202" s="46">
        <v>416</v>
      </c>
      <c r="D202" s="22" t="s">
        <v>9</v>
      </c>
      <c r="E202" s="23" t="s">
        <v>415</v>
      </c>
      <c r="F202" s="3"/>
      <c r="G202" s="3"/>
      <c r="H202" s="3"/>
      <c r="I202" s="3" t="s">
        <v>349</v>
      </c>
      <c r="J202" s="12">
        <v>0</v>
      </c>
      <c r="K202" s="6">
        <f t="shared" si="9"/>
        <v>0</v>
      </c>
      <c r="L202" s="6">
        <f t="shared" si="10"/>
        <v>0</v>
      </c>
      <c r="M202" s="6">
        <f t="shared" si="11"/>
        <v>0</v>
      </c>
    </row>
    <row r="203" spans="1:13" ht="48" x14ac:dyDescent="0.2">
      <c r="A203" s="3" t="s">
        <v>16</v>
      </c>
      <c r="B203" s="5">
        <v>202</v>
      </c>
      <c r="C203" s="46">
        <v>16</v>
      </c>
      <c r="D203" s="22" t="s">
        <v>9</v>
      </c>
      <c r="E203" s="23" t="s">
        <v>416</v>
      </c>
      <c r="F203" s="3"/>
      <c r="G203" s="3"/>
      <c r="H203" s="3" t="s">
        <v>418</v>
      </c>
      <c r="I203" s="3" t="s">
        <v>18</v>
      </c>
      <c r="J203" s="12">
        <v>0</v>
      </c>
      <c r="K203" s="6">
        <f t="shared" si="9"/>
        <v>0</v>
      </c>
      <c r="L203" s="6">
        <f t="shared" si="10"/>
        <v>0</v>
      </c>
      <c r="M203" s="6">
        <f t="shared" si="11"/>
        <v>0</v>
      </c>
    </row>
    <row r="204" spans="1:13" x14ac:dyDescent="0.2">
      <c r="A204" s="3" t="s">
        <v>17</v>
      </c>
      <c r="B204" s="5">
        <v>203</v>
      </c>
      <c r="C204" s="46"/>
      <c r="D204" s="22" t="s">
        <v>9</v>
      </c>
      <c r="E204" s="23" t="s">
        <v>419</v>
      </c>
      <c r="F204" s="3" t="s">
        <v>420</v>
      </c>
      <c r="G204" s="3" t="s">
        <v>421</v>
      </c>
      <c r="H204" s="3"/>
      <c r="I204" s="3"/>
      <c r="J204" s="12">
        <v>0</v>
      </c>
      <c r="K204" s="6">
        <f t="shared" si="9"/>
        <v>0</v>
      </c>
      <c r="L204" s="6">
        <f t="shared" si="10"/>
        <v>0</v>
      </c>
      <c r="M204" s="6">
        <f t="shared" si="11"/>
        <v>0</v>
      </c>
    </row>
    <row r="205" spans="1:13" x14ac:dyDescent="0.2">
      <c r="A205" s="3" t="s">
        <v>17</v>
      </c>
      <c r="B205" s="5">
        <v>204</v>
      </c>
      <c r="C205" s="46"/>
      <c r="D205" s="22" t="s">
        <v>9</v>
      </c>
      <c r="E205" s="23" t="s">
        <v>423</v>
      </c>
      <c r="F205" s="3" t="s">
        <v>420</v>
      </c>
      <c r="G205" s="3" t="s">
        <v>422</v>
      </c>
      <c r="H205" s="3"/>
      <c r="I205" s="3"/>
      <c r="J205" s="12">
        <v>0</v>
      </c>
      <c r="K205" s="6">
        <f t="shared" si="9"/>
        <v>0</v>
      </c>
      <c r="L205" s="6">
        <f t="shared" si="10"/>
        <v>0</v>
      </c>
      <c r="M205" s="6">
        <f t="shared" si="11"/>
        <v>0</v>
      </c>
    </row>
    <row r="206" spans="1:13" ht="20.25" customHeight="1" x14ac:dyDescent="0.2"/>
    <row r="207" spans="1:13" x14ac:dyDescent="0.2">
      <c r="M207" s="18">
        <f>SUM(M2:M206)</f>
        <v>0</v>
      </c>
    </row>
  </sheetData>
  <autoFilter ref="A1:M203"/>
  <printOptions horizontalCentered="1" verticalCentered="1"/>
  <pageMargins left="0" right="0" top="0" bottom="0" header="0.31496062992125984" footer="0.31496062992125984"/>
  <pageSetup paperSize="143" scale="1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vt:lpstr>
      <vt:lpstr>'Anexo '!Área_de_impresión</vt:lpstr>
    </vt:vector>
  </TitlesOfParts>
  <Company>RevolucionUnattended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paty</dc:creator>
  <cp:lastModifiedBy>GAMA</cp:lastModifiedBy>
  <cp:lastPrinted>2015-06-16T13:55:48Z</cp:lastPrinted>
  <dcterms:created xsi:type="dcterms:W3CDTF">2012-12-13T11:50:51Z</dcterms:created>
  <dcterms:modified xsi:type="dcterms:W3CDTF">2015-06-16T17:03:06Z</dcterms:modified>
</cp:coreProperties>
</file>