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I:\2015\LP´S\LP09_2015 CÓMPUTO, MOBILIARIO, LAB Y AIRES SEGUNDA VUELTA\"/>
    </mc:Choice>
  </mc:AlternateContent>
  <bookViews>
    <workbookView xWindow="0" yWindow="0" windowWidth="24000" windowHeight="9735" tabRatio="794"/>
  </bookViews>
  <sheets>
    <sheet name="Anexo " sheetId="8" r:id="rId1"/>
  </sheets>
  <definedNames>
    <definedName name="_xlnm._FilterDatabase" localSheetId="0" hidden="1">'Anexo '!$A$1:$N$168</definedName>
    <definedName name="_xlnm.Print_Area" localSheetId="0">'Anexo '!$A$1:$I$77</definedName>
  </definedNames>
  <calcPr calcId="152511"/>
</workbook>
</file>

<file path=xl/calcChain.xml><?xml version="1.0" encoding="utf-8"?>
<calcChain xmlns="http://schemas.openxmlformats.org/spreadsheetml/2006/main">
  <c r="L141" i="8" l="1"/>
  <c r="M141" i="8" s="1"/>
  <c r="L142" i="8"/>
  <c r="M142" i="8" s="1"/>
  <c r="L143" i="8"/>
  <c r="M143" i="8" s="1"/>
  <c r="L144" i="8"/>
  <c r="M144" i="8" s="1"/>
  <c r="L145" i="8"/>
  <c r="M145" i="8" s="1"/>
  <c r="N145" i="8" s="1"/>
  <c r="L146" i="8"/>
  <c r="M146" i="8" s="1"/>
  <c r="L147" i="8"/>
  <c r="M147" i="8" s="1"/>
  <c r="N147" i="8" s="1"/>
  <c r="L148" i="8"/>
  <c r="M148" i="8" s="1"/>
  <c r="L149" i="8"/>
  <c r="M149" i="8" s="1"/>
  <c r="L150" i="8"/>
  <c r="M150" i="8" s="1"/>
  <c r="L151" i="8"/>
  <c r="M151" i="8" s="1"/>
  <c r="L152" i="8"/>
  <c r="M152" i="8" s="1"/>
  <c r="L153" i="8"/>
  <c r="M153" i="8" s="1"/>
  <c r="L154" i="8"/>
  <c r="M154" i="8" s="1"/>
  <c r="L155" i="8"/>
  <c r="M155" i="8" s="1"/>
  <c r="N155" i="8" s="1"/>
  <c r="L156" i="8"/>
  <c r="M156" i="8" s="1"/>
  <c r="L157" i="8"/>
  <c r="M157" i="8" s="1"/>
  <c r="L158" i="8"/>
  <c r="M158" i="8" s="1"/>
  <c r="L159" i="8"/>
  <c r="L160" i="8"/>
  <c r="M160" i="8" s="1"/>
  <c r="L161" i="8"/>
  <c r="M161" i="8" s="1"/>
  <c r="N161" i="8" s="1"/>
  <c r="L162" i="8"/>
  <c r="M162" i="8" s="1"/>
  <c r="L163" i="8"/>
  <c r="M163" i="8" s="1"/>
  <c r="N163" i="8" s="1"/>
  <c r="L164" i="8"/>
  <c r="M164" i="8" s="1"/>
  <c r="L165" i="8"/>
  <c r="M165" i="8" s="1"/>
  <c r="L166" i="8"/>
  <c r="M166" i="8" s="1"/>
  <c r="L167" i="8"/>
  <c r="L168" i="8"/>
  <c r="M168" i="8" s="1"/>
  <c r="N153" i="8" l="1"/>
  <c r="N148" i="8"/>
  <c r="N142" i="8"/>
  <c r="N165" i="8"/>
  <c r="N157" i="8"/>
  <c r="N149" i="8"/>
  <c r="N164" i="8"/>
  <c r="N156" i="8"/>
  <c r="N166" i="8"/>
  <c r="N162" i="8"/>
  <c r="N158" i="8"/>
  <c r="N154" i="8"/>
  <c r="N150" i="8"/>
  <c r="N146" i="8"/>
  <c r="N141" i="8"/>
  <c r="N151" i="8"/>
  <c r="N143" i="8"/>
  <c r="M167" i="8"/>
  <c r="N167" i="8" s="1"/>
  <c r="M159" i="8"/>
  <c r="N159" i="8" s="1"/>
  <c r="N168" i="8"/>
  <c r="N160" i="8"/>
  <c r="N152" i="8"/>
  <c r="N144" i="8"/>
  <c r="L78" i="8" l="1"/>
  <c r="M78" i="8" s="1"/>
  <c r="N78" i="8" s="1"/>
  <c r="L79" i="8"/>
  <c r="M79" i="8" s="1"/>
  <c r="L80" i="8"/>
  <c r="M80" i="8" s="1"/>
  <c r="N80" i="8" s="1"/>
  <c r="L81" i="8"/>
  <c r="M81" i="8" s="1"/>
  <c r="L82" i="8"/>
  <c r="M82" i="8" s="1"/>
  <c r="L83" i="8"/>
  <c r="M83" i="8" s="1"/>
  <c r="N83" i="8" s="1"/>
  <c r="L84" i="8"/>
  <c r="M84" i="8" s="1"/>
  <c r="L85" i="8"/>
  <c r="M85" i="8" s="1"/>
  <c r="L86" i="8"/>
  <c r="M86" i="8" s="1"/>
  <c r="N86" i="8" s="1"/>
  <c r="L87" i="8"/>
  <c r="M87" i="8" s="1"/>
  <c r="L88" i="8"/>
  <c r="M88" i="8" s="1"/>
  <c r="L89" i="8"/>
  <c r="M89" i="8" s="1"/>
  <c r="L90" i="8"/>
  <c r="M90" i="8" s="1"/>
  <c r="L91" i="8"/>
  <c r="M91" i="8" s="1"/>
  <c r="L92" i="8"/>
  <c r="M92" i="8" s="1"/>
  <c r="L93" i="8"/>
  <c r="M93" i="8" s="1"/>
  <c r="L94" i="8"/>
  <c r="M94" i="8" s="1"/>
  <c r="N94" i="8" s="1"/>
  <c r="L95" i="8"/>
  <c r="M95" i="8" s="1"/>
  <c r="L96" i="8"/>
  <c r="M96" i="8" s="1"/>
  <c r="L97" i="8"/>
  <c r="M97" i="8" s="1"/>
  <c r="L98" i="8"/>
  <c r="M98" i="8" s="1"/>
  <c r="L99" i="8"/>
  <c r="M99" i="8" s="1"/>
  <c r="L100" i="8"/>
  <c r="M100" i="8" s="1"/>
  <c r="L101" i="8"/>
  <c r="M101" i="8" s="1"/>
  <c r="L102" i="8"/>
  <c r="M102" i="8" s="1"/>
  <c r="N102" i="8" s="1"/>
  <c r="L103" i="8"/>
  <c r="M103" i="8" s="1"/>
  <c r="L104" i="8"/>
  <c r="M104" i="8" s="1"/>
  <c r="L105" i="8"/>
  <c r="M105" i="8" s="1"/>
  <c r="L106" i="8"/>
  <c r="M106" i="8" s="1"/>
  <c r="L107" i="8"/>
  <c r="M107" i="8" s="1"/>
  <c r="L108" i="8"/>
  <c r="M108" i="8" s="1"/>
  <c r="L109" i="8"/>
  <c r="M109" i="8" s="1"/>
  <c r="L110" i="8"/>
  <c r="M110" i="8" s="1"/>
  <c r="N110" i="8" s="1"/>
  <c r="L111" i="8"/>
  <c r="M111" i="8" s="1"/>
  <c r="L112" i="8"/>
  <c r="M112" i="8" s="1"/>
  <c r="L113" i="8"/>
  <c r="M113" i="8" s="1"/>
  <c r="L114" i="8"/>
  <c r="M114" i="8" s="1"/>
  <c r="L115" i="8"/>
  <c r="M115" i="8" s="1"/>
  <c r="L116" i="8"/>
  <c r="M116" i="8" s="1"/>
  <c r="L117" i="8"/>
  <c r="M117" i="8" s="1"/>
  <c r="L118" i="8"/>
  <c r="M118" i="8" s="1"/>
  <c r="N118" i="8" s="1"/>
  <c r="L119" i="8"/>
  <c r="M119" i="8" s="1"/>
  <c r="L120" i="8"/>
  <c r="M120" i="8" s="1"/>
  <c r="L121" i="8"/>
  <c r="M121" i="8" s="1"/>
  <c r="L122" i="8"/>
  <c r="M122" i="8" s="1"/>
  <c r="L123" i="8"/>
  <c r="M123" i="8" s="1"/>
  <c r="L124" i="8"/>
  <c r="M124" i="8" s="1"/>
  <c r="L125" i="8"/>
  <c r="M125" i="8" s="1"/>
  <c r="L126" i="8"/>
  <c r="M126" i="8" s="1"/>
  <c r="N126" i="8" s="1"/>
  <c r="L127" i="8"/>
  <c r="L128" i="8"/>
  <c r="M128" i="8" s="1"/>
  <c r="L129" i="8"/>
  <c r="M129" i="8" s="1"/>
  <c r="L130" i="8"/>
  <c r="M130" i="8" s="1"/>
  <c r="L131" i="8"/>
  <c r="M131" i="8" s="1"/>
  <c r="L132" i="8"/>
  <c r="M132" i="8" s="1"/>
  <c r="L133" i="8"/>
  <c r="M133" i="8" s="1"/>
  <c r="L134" i="8"/>
  <c r="M134" i="8" s="1"/>
  <c r="N134" i="8" s="1"/>
  <c r="L135" i="8"/>
  <c r="M135" i="8" s="1"/>
  <c r="L136" i="8"/>
  <c r="M136" i="8" s="1"/>
  <c r="L137" i="8"/>
  <c r="M137" i="8" s="1"/>
  <c r="L138" i="8"/>
  <c r="M138" i="8" s="1"/>
  <c r="L139" i="8"/>
  <c r="M139" i="8" s="1"/>
  <c r="L140" i="8"/>
  <c r="M140" i="8" s="1"/>
  <c r="N139" i="8" l="1"/>
  <c r="N123" i="8"/>
  <c r="N131" i="8"/>
  <c r="N115" i="8"/>
  <c r="N103" i="8"/>
  <c r="N135" i="8"/>
  <c r="N119" i="8"/>
  <c r="N107" i="8"/>
  <c r="M127" i="8"/>
  <c r="N127" i="8" s="1"/>
  <c r="N111" i="8"/>
  <c r="N87" i="8"/>
  <c r="N99" i="8"/>
  <c r="N91" i="8"/>
  <c r="N95" i="8"/>
  <c r="N136" i="8"/>
  <c r="N128" i="8"/>
  <c r="N120" i="8"/>
  <c r="N112" i="8"/>
  <c r="N104" i="8"/>
  <c r="N96" i="8"/>
  <c r="N88" i="8"/>
  <c r="N133" i="8"/>
  <c r="N125" i="8"/>
  <c r="N117" i="8"/>
  <c r="N109" i="8"/>
  <c r="N101" i="8"/>
  <c r="N93" i="8"/>
  <c r="N85" i="8"/>
  <c r="N138" i="8"/>
  <c r="N130" i="8"/>
  <c r="N122" i="8"/>
  <c r="N114" i="8"/>
  <c r="N106" i="8"/>
  <c r="N98" i="8"/>
  <c r="N90" i="8"/>
  <c r="N82" i="8"/>
  <c r="N79" i="8"/>
  <c r="N140" i="8"/>
  <c r="N132" i="8"/>
  <c r="N124" i="8"/>
  <c r="N116" i="8"/>
  <c r="N108" i="8"/>
  <c r="N100" i="8"/>
  <c r="N92" i="8"/>
  <c r="N84" i="8"/>
  <c r="N137" i="8"/>
  <c r="N129" i="8"/>
  <c r="N121" i="8"/>
  <c r="N113" i="8"/>
  <c r="N105" i="8"/>
  <c r="N97" i="8"/>
  <c r="N89" i="8"/>
  <c r="N81" i="8"/>
  <c r="L2" i="8" l="1"/>
  <c r="M2" i="8" s="1"/>
  <c r="L3" i="8"/>
  <c r="M3" i="8" s="1"/>
  <c r="L4" i="8"/>
  <c r="M4" i="8" s="1"/>
  <c r="N4" i="8" s="1"/>
  <c r="L5" i="8"/>
  <c r="M5" i="8" s="1"/>
  <c r="L6" i="8"/>
  <c r="M6" i="8" s="1"/>
  <c r="L7" i="8"/>
  <c r="M7" i="8" s="1"/>
  <c r="N7" i="8" s="1"/>
  <c r="L8" i="8"/>
  <c r="M8" i="8" s="1"/>
  <c r="N8" i="8" s="1"/>
  <c r="L9" i="8"/>
  <c r="M9" i="8" s="1"/>
  <c r="N9" i="8" s="1"/>
  <c r="L10" i="8"/>
  <c r="M10" i="8" s="1"/>
  <c r="N10" i="8" s="1"/>
  <c r="L11" i="8"/>
  <c r="M11" i="8" s="1"/>
  <c r="L12" i="8"/>
  <c r="M12" i="8" s="1"/>
  <c r="N12" i="8" s="1"/>
  <c r="L13" i="8"/>
  <c r="M13" i="8" s="1"/>
  <c r="L14" i="8"/>
  <c r="M14" i="8" s="1"/>
  <c r="L15" i="8"/>
  <c r="M15" i="8" s="1"/>
  <c r="N15" i="8" s="1"/>
  <c r="L16" i="8"/>
  <c r="M16" i="8" s="1"/>
  <c r="N16" i="8" s="1"/>
  <c r="L17" i="8"/>
  <c r="M17" i="8" s="1"/>
  <c r="N17" i="8" s="1"/>
  <c r="L18" i="8"/>
  <c r="M18" i="8" s="1"/>
  <c r="N18" i="8" s="1"/>
  <c r="L19" i="8"/>
  <c r="M19" i="8" s="1"/>
  <c r="L20" i="8"/>
  <c r="M20" i="8" s="1"/>
  <c r="L21" i="8"/>
  <c r="M21" i="8" s="1"/>
  <c r="N21" i="8" s="1"/>
  <c r="L22" i="8"/>
  <c r="M22" i="8" s="1"/>
  <c r="L23" i="8"/>
  <c r="M23" i="8" s="1"/>
  <c r="N23" i="8" s="1"/>
  <c r="L24" i="8"/>
  <c r="M24" i="8" s="1"/>
  <c r="N24" i="8" s="1"/>
  <c r="L25" i="8"/>
  <c r="M25" i="8" s="1"/>
  <c r="L26" i="8"/>
  <c r="M26" i="8" s="1"/>
  <c r="N26" i="8" s="1"/>
  <c r="L27" i="8"/>
  <c r="M27" i="8" s="1"/>
  <c r="L28" i="8"/>
  <c r="L29" i="8"/>
  <c r="M29" i="8" s="1"/>
  <c r="N29" i="8" s="1"/>
  <c r="L30" i="8"/>
  <c r="M30" i="8" s="1"/>
  <c r="L31" i="8"/>
  <c r="M31" i="8" s="1"/>
  <c r="N31" i="8" s="1"/>
  <c r="L32" i="8"/>
  <c r="M32" i="8" s="1"/>
  <c r="N32" i="8" s="1"/>
  <c r="L33" i="8"/>
  <c r="M33" i="8" s="1"/>
  <c r="L34" i="8"/>
  <c r="M34" i="8" s="1"/>
  <c r="N34" i="8" s="1"/>
  <c r="L35" i="8"/>
  <c r="M35" i="8" s="1"/>
  <c r="L36" i="8"/>
  <c r="M36" i="8" s="1"/>
  <c r="L37" i="8"/>
  <c r="M37" i="8" s="1"/>
  <c r="N37" i="8" s="1"/>
  <c r="L38" i="8"/>
  <c r="M38" i="8" s="1"/>
  <c r="L39" i="8"/>
  <c r="M39" i="8" s="1"/>
  <c r="L40" i="8"/>
  <c r="M40" i="8" s="1"/>
  <c r="N40" i="8" s="1"/>
  <c r="L41" i="8"/>
  <c r="M41" i="8" s="1"/>
  <c r="L42" i="8"/>
  <c r="M42" i="8" s="1"/>
  <c r="N42" i="8" s="1"/>
  <c r="L43" i="8"/>
  <c r="M43" i="8" s="1"/>
  <c r="L44" i="8"/>
  <c r="M44" i="8" s="1"/>
  <c r="L45" i="8"/>
  <c r="M45" i="8" s="1"/>
  <c r="N45" i="8" s="1"/>
  <c r="L46" i="8"/>
  <c r="M46" i="8" s="1"/>
  <c r="L47" i="8"/>
  <c r="M47" i="8" s="1"/>
  <c r="L48" i="8"/>
  <c r="M48" i="8" s="1"/>
  <c r="N48" i="8" s="1"/>
  <c r="L49" i="8"/>
  <c r="M49" i="8" s="1"/>
  <c r="L50" i="8"/>
  <c r="M50" i="8" s="1"/>
  <c r="N50" i="8" s="1"/>
  <c r="L51" i="8"/>
  <c r="M51" i="8" s="1"/>
  <c r="L52" i="8"/>
  <c r="M52" i="8" s="1"/>
  <c r="L53" i="8"/>
  <c r="M53" i="8" s="1"/>
  <c r="N53" i="8" s="1"/>
  <c r="L54" i="8"/>
  <c r="M54" i="8" s="1"/>
  <c r="L55" i="8"/>
  <c r="M55" i="8" s="1"/>
  <c r="N49" i="8" l="1"/>
  <c r="N33" i="8"/>
  <c r="N3" i="8"/>
  <c r="N41" i="8"/>
  <c r="N25" i="8"/>
  <c r="N20" i="8"/>
  <c r="N52" i="8"/>
  <c r="N44" i="8"/>
  <c r="M28" i="8"/>
  <c r="N28" i="8" s="1"/>
  <c r="N2" i="8"/>
  <c r="N36" i="8"/>
  <c r="N5" i="8"/>
  <c r="N13" i="8"/>
  <c r="N55" i="8"/>
  <c r="N47" i="8"/>
  <c r="N39" i="8"/>
  <c r="N14" i="8"/>
  <c r="N6" i="8"/>
  <c r="N54" i="8"/>
  <c r="N46" i="8"/>
  <c r="N38" i="8"/>
  <c r="N30" i="8"/>
  <c r="N22" i="8"/>
  <c r="N51" i="8"/>
  <c r="N43" i="8"/>
  <c r="N35" i="8"/>
  <c r="N27" i="8"/>
  <c r="N19" i="8"/>
  <c r="N11" i="8"/>
  <c r="L69" i="8" l="1"/>
  <c r="M69" i="8" s="1"/>
  <c r="L70" i="8"/>
  <c r="M70" i="8" s="1"/>
  <c r="L71" i="8"/>
  <c r="L72" i="8"/>
  <c r="M72" i="8" s="1"/>
  <c r="L73" i="8"/>
  <c r="L74" i="8"/>
  <c r="M74" i="8" s="1"/>
  <c r="N74" i="8" s="1"/>
  <c r="L75" i="8"/>
  <c r="M75" i="8" s="1"/>
  <c r="L76" i="8"/>
  <c r="M76" i="8" s="1"/>
  <c r="L77" i="8"/>
  <c r="M77" i="8" s="1"/>
  <c r="L65" i="8"/>
  <c r="M65" i="8" s="1"/>
  <c r="L66" i="8"/>
  <c r="L67" i="8"/>
  <c r="M67" i="8" s="1"/>
  <c r="L68" i="8"/>
  <c r="L61" i="8"/>
  <c r="M61" i="8" s="1"/>
  <c r="N61" i="8" s="1"/>
  <c r="L62" i="8"/>
  <c r="M62" i="8" s="1"/>
  <c r="L63" i="8"/>
  <c r="L64" i="8"/>
  <c r="M64" i="8" s="1"/>
  <c r="L60" i="8"/>
  <c r="M60" i="8" s="1"/>
  <c r="L56" i="8"/>
  <c r="M56" i="8" s="1"/>
  <c r="L57" i="8"/>
  <c r="M57" i="8" s="1"/>
  <c r="L58" i="8"/>
  <c r="M58" i="8" s="1"/>
  <c r="L59" i="8"/>
  <c r="M59" i="8" s="1"/>
  <c r="N69" i="8" l="1"/>
  <c r="N64" i="8"/>
  <c r="N58" i="8"/>
  <c r="M63" i="8"/>
  <c r="N63" i="8" s="1"/>
  <c r="N65" i="8"/>
  <c r="N57" i="8"/>
  <c r="N59" i="8"/>
  <c r="N56" i="8"/>
  <c r="M73" i="8"/>
  <c r="N73" i="8" s="1"/>
  <c r="N76" i="8"/>
  <c r="M66" i="8"/>
  <c r="N66" i="8" s="1"/>
  <c r="M71" i="8"/>
  <c r="N71" i="8" s="1"/>
  <c r="N60" i="8"/>
  <c r="N62" i="8"/>
  <c r="M68" i="8"/>
  <c r="N68" i="8" s="1"/>
  <c r="N67" i="8"/>
  <c r="N75" i="8"/>
  <c r="N70" i="8"/>
  <c r="N72" i="8"/>
  <c r="N77" i="8"/>
  <c r="N179" i="8" l="1"/>
</calcChain>
</file>

<file path=xl/sharedStrings.xml><?xml version="1.0" encoding="utf-8"?>
<sst xmlns="http://schemas.openxmlformats.org/spreadsheetml/2006/main" count="705" uniqueCount="354">
  <si>
    <t xml:space="preserve">RUBRO </t>
  </si>
  <si>
    <t>CANTIDAD</t>
  </si>
  <si>
    <t>SUBTOTAL</t>
  </si>
  <si>
    <t>IVA</t>
  </si>
  <si>
    <t>TOTAL</t>
  </si>
  <si>
    <t>USD a MXN</t>
  </si>
  <si>
    <t>PARTIDA</t>
  </si>
  <si>
    <t>PRECIO UNITARIO SIN IVA</t>
  </si>
  <si>
    <t>MODELO</t>
  </si>
  <si>
    <t>DESCRIPCION</t>
  </si>
  <si>
    <t>PZA</t>
  </si>
  <si>
    <t>ESPECIE</t>
  </si>
  <si>
    <t>COLOR</t>
  </si>
  <si>
    <t>MEDIDAS</t>
  </si>
  <si>
    <t>LABORATORIO</t>
  </si>
  <si>
    <t>CÓDIGO</t>
  </si>
  <si>
    <t>MOBILIARIO</t>
  </si>
  <si>
    <t>CÓMPUTO</t>
  </si>
  <si>
    <t>REFRACTOMETRO PORTATIL 0-90%BRIX</t>
  </si>
  <si>
    <t>ESCRITORIO METÁLICO EN LINEA L, CON ESTRUCTURA METÁLICA EN COLOR NEGRO Y ACABADOS DE MELANINA, COLOR CAOBA CON CANTOS DE PERFIL T COLOR NEGRO, INCLUYE UN CAJÓN PAPELERO Y OTRO PARA ARCHIVO TAMAÑO CARTA CON CERRADURA, NIVELADORES Y PORTATECLADO.</t>
  </si>
  <si>
    <t>MESA PARA COMPUTADORA EN LINEA L, FABRICADA CON ESTRUCTURA METÁLICA COLOR NEGRO CON CUBIERTA DE MELANINA CON CAOBA Y CANTOS DE PERFIL COLOR NEGRO.</t>
  </si>
  <si>
    <t>120X60X70 CM, LATERAL 90X40X75 CM</t>
  </si>
  <si>
    <t>190X160X50X75 CM</t>
  </si>
  <si>
    <t>LIBRERO SCORPIO CON 5 ENTREPAÑOS FABRICADO EN TABLERO MELAMÍNICO</t>
  </si>
  <si>
    <t>CAOBA</t>
  </si>
  <si>
    <t>Equipo Piso Techo marca Mirage consistente en evaporador silencioso con control remoto interconectado a unidad condensadora de 5tr (60,000 btu/h) solo frio para trabajar a 220 volts, incluyendo tuberías de cobre y aislamiento tipo armaflex a 10mt, soldaduras, refrigerante, línea de control uso rudo, líneas de condensado con pvc, bomba de condensado,  base metálica para equipo, alimentacion electrica desde tablero existente con uso rudo e interruptor termo magnetico, fletes, maniobras, materiales de consumo y mano de obra especializada.</t>
  </si>
  <si>
    <t>Equipo Mini Split marca Mirage consistente en evaporador silencioso con control remoto interconectado a unidad condensadora de 2tr (24,000 btu/h) solo frio para trabajar a 220 volts, incluyendo tuberías de cobre y aislamiento tipo armaflex a 10mt, soldaduras, refrigerante, línea de control con uso rudo, líneas de condensado con pvc, base metálica para equipo, alimentacion electrica desde tablero existente con uso rudo e interruptor termo magnetico, fletes, maniobras, materiales de consumo y mano de obra especializada.</t>
  </si>
  <si>
    <t>POTENCIOSTATO GALVANOSTATO, MODELO ORIGA FLEX OGF01A, MARCA ORIGALYS ELECTROCHEM ESPECIFICACIONES GENERALES: VOLTAJE ±20 V,VOLTAJE APLICADO ±15 V, RESOLUCION POTENCIAL 450 μV on ±15 V, CORRIENTE MAX ±1 A, RANGO DE CORRIENTE 9 RANGOS DE 10 nA a 1 A, PRECISION DE CORRIENTE &lt; 0.1% FSR, RESOLUCION DE CORRIENTE 0.003 % FSR, VELOCIDAD DE ADQUISICION 1 MILLON DE MUESTRAS/SEGUNDO, ENTRADAS/SALIDAS, PANEL FRONTAL REF2 y REF: BNC, ELECTRODOS REFERENCIA (S), AUX/TRABAJO: PL259 (UHF), TRABAJO Y ELECTRODOS AUXILIARES, GND: BANANA ø4 mm TIERRA PROTEGIDA, PANEL TRASERO, COM: RS232C, USB 2.0: USB-B, PARA CONECCION A PC RJ45: Ethernet 10/100 base T INTERFACE Ethernet, USB 2.0. INCLUYE SOFTWARE OrigaMaster (by USB 2.0), OrigaViewer (by Ethernet). Software is created to manage a mone/bi-potentiostat (USB) interface, can be install on Windows XP, Vista, 7 or 8, 32 bit or 64bit). Without a License., INCLUYE CABLES Origaccess-BNC-S7 - 0.16-m cable, Origaccess-UHF-4mm banana - 1m cable, Origaccess- UHF (Male)/ BNC (Female) Adaptor. CON ELECTRODOS OrigaSens- Reference Electrode Ag/AgCl saturated KCl Screw head ø12 ø8 x 103 mm (REF321 / E11.OGL.014-1_2) OrigaSens - Voltammetry Electrode Pt ø1 Grinded Screw head, ø12 ø8 120mm (XM110 / E10.OGL.028). PUESTO EN LABORATORIO</t>
  </si>
  <si>
    <t>SISTEMA DE EXTENSOR DE PROYECTOR POR UTP-VGA, CONTEMPLA LO SIGUIENTE: EXTENSOR VGA, 1 CABLE VGA, CONECTORES RJ-45, CANALIZACIÓN, PUESTA A PUNTO.</t>
  </si>
  <si>
    <t>caoba con negro</t>
  </si>
  <si>
    <t>Modulo en "L", patas cotina, fabricado en laminado plástico de 28mm, canto pvc moldura "t" 1mm, doble vista. Faldones 16mm. Consta de escritorio recto de 150x60cms, lateral de 90cmsx45 cms, con pedestal de 2 cajones papeleros y gaveta de archivo tamaño oficio, con chapa de seguridad y juego de 2 llaves, correderas de extensión. Sin portateclado ni CPU. Izquierdo.</t>
  </si>
  <si>
    <t>1.50 mts de frente y 1.50 mts de fondo, 75 cm de altura.</t>
  </si>
  <si>
    <t>AIRE ACOND.</t>
  </si>
  <si>
    <t>PSY STEM PSCHYCROMETER. Digital Stem Psycrometer for continuos, in situ logging of Plant Water Potential. Ranger: -0.05 Mpa to .10.0 Mpa. Consist of psychometer chamber with Surefast Connector: ruggedized water proof IP68 rated enclosure: 24-Bit integrated digital microprocessor, nal Lithium-Polymer battery, voltage regulator; standalone logging capability to MicroSD card includes: 2 GB Micro SD Card and Enclosure mounting bracket: Windows Configuration and Communications software for downloading and manual operation of the instrument: User Manual.</t>
  </si>
  <si>
    <t>Psychrometer Large Clamp.</t>
  </si>
  <si>
    <t>Stem Psychrometer Installation Kit.</t>
  </si>
  <si>
    <t>Power Supply.</t>
  </si>
  <si>
    <t>PSY-1</t>
  </si>
  <si>
    <t>PSY-LC</t>
  </si>
  <si>
    <t>PSY-1K</t>
  </si>
  <si>
    <t>SPBP22</t>
  </si>
  <si>
    <t xml:space="preserve">DESTILADOR MARCA ORTOALRESA NO. DE CATALOGO DA007, EL DESTILADOR PERMITE OBTENER A PARTIR DEL AGUA DEL SUMINISTRO AGUA DESTILADA CON PROPIEDADES OPTIMAS PARA EL USO DE OTROS EQUIPOS, ELABORACIÓN DE DISOLUCIONES , ETC. PERMITE EL AHORRO DE GRAN CANTIDAD DE AGUA MEDIANTE EL CONTROL APROPIADO DEL CAUDAL DE AGUA DE REFRIGERACIÓN. CARACTERISTICAS: -INTERIOR EN ACERO INOXIDABLE, EXTERIOR EN ACERO PINTADO EPOXI, -TAMAÑO REDUCIDO, -DESTILADO DE ALTA CALIDAD, - CONDUCTIVIDAD: 2.5 MICROSIEMENS/CM., -RESISTIVIDAD: 0.4 MAGAOHMIOS/CM (AMBOS OBTENIDOS A 20°C), FACIL FUNCIONAMIENTO: PANEL DE MANDOS CON INTERRUPTOR GENERAL Y SELECTOR  DE TEMPERATURA, -CONEXIÓN DE ENTRADA DE AGUA ADAPTABLE AL TUBO DE ENTRADA,- CONEXIÓN DE SALIDA DE DRENAJE DEL AGUA DE REFRIGERACIÓN ADAPTABLE A RECIPIENTES, SEGURIDAD: SENSOR DE NIVEL DE LIQUIDOS QUE ACTIVA LA PARADA DEL DESTILADOR POR FALTA DE AGUA EN LA RED, -ELECTRICO: TOMA DE TIERRA, SELLADO MEDIANTE JUNTAS DE SILICONA, SISTEMA DE SEGURIDAD CON CONTROLADOR HIDRÁULICO DE TEMPERATURA,  DIRECTIVAS COMUNITARIAS:2006/95/CE, 2004/108/CE, 2011/65/UE, 2002/96/CE, 2003/108/CE, NORMAS: EM 61010-1, EN 50081-2 Y EN 50082-1, ESPECIFICACIONES: DIMENSIONES: 37X22*44 CM, PESO: 12KG, VOLTAJE: 110V, FRECUENCIA: 50/60 HZ, RESISTENCIA:  3000W, CAPACIDAD: 4 LITROS, COSUMO DE AGUA REFRIGERACIÓN: 60 LITROS, INCLUYE: RESERVORIO DE PLASTICO PARA 30 LITROS. </t>
  </si>
  <si>
    <t>BAÑO DE PROPOSITOS GENERALES, MARCA POLYSIENCE, NÚMERO DE CATALOGO: WB10A11B, CAPACIDAD: 10 LITROS, RANGO DE TEMPERATURA: 5 A 99° C, UNIFORMIDAD DE TEMPERATURA +-0.2°.</t>
  </si>
  <si>
    <t>WB10A11B</t>
  </si>
  <si>
    <t>TRANSDUCTOR DE PRESION COMPUESTO DE ALTA EXACTITUD INDUSTRIAL SOPORTA APLICACIONES DE ALTO IMPACTO Y VIBRACIÓN CARCAZA DE ACERO INOXIDABLE, IP65 SENSOR DE ACERO INOXIDABLE 17-A4PH SALIDA DE 4 A 20 MILIAMPERES, EXACTITUD +/-13% DE SU ESCALA COMPLETA, CABLE POSITIVO ROJO Y CABLE NEGATIVO NEGRO TEMPERATURA DE OPERACIONES DE -200CA 80OCRANGO DE -14.7 A 30 PSI, PRESION MAXIMA 30 PSI CONEXION DE 1/4 NPT (M), CABLE DE 2 PIES , ALIMENTACIÓN DE 12 A 28V CD CARCAZA CUMPLE NEM A 4 (IP65) COMPATIBLE CON GAS Y LIQUIDOS</t>
  </si>
  <si>
    <t>SISTEMA DE BOMBEO DE ENGRANES, FLUJO DE 1.17 ML/REV. RANGO DE FLUJO 58.5 ML/MIN A 50 RPM/ 4212MIL/MIN A 3600 RPM, MAXIMA PRESION DIFERENCIAL DE 60PSI, RANGO DE VELOCIDAD: 50 A 5000 RPM, RANGO DE VISCOSIDAD  0.2 A 1500 CP, ALTURA DE SUCCIÓN  DE 24 DE AGUA (A 1750 RPM) RANGO DE TEMPERATURA -46 A 177OCCICLO DE TRABAJO CONTINUO, DIMENSIONES 8 1/2 L X 6 3/8 WX 5 5/12H, CUERPO DE ACERO INOXIDABLE 316. ENGRANAJES DE PPS, SELLOS DE VITON OPERA A 115 VAC, INCLUYE CABLE DE 6 PIES</t>
  </si>
  <si>
    <t>KIT DE SERVICIO PEEK VITON, PARA EL MODELO 73004-04</t>
  </si>
  <si>
    <t>CPI68073-02</t>
  </si>
  <si>
    <t>CPI74013-40</t>
  </si>
  <si>
    <t>CPI00345-NW</t>
  </si>
  <si>
    <t>PIRANÓMETRO HUKSEFLUX (REQ CM 225), CSI</t>
  </si>
  <si>
    <t>BASE PARA MONTAJE DE SENSOR SOLAR, CSI</t>
  </si>
  <si>
    <t>CALBE PARA LP02-L, CSI</t>
  </si>
  <si>
    <t>ESCRITORIO SEMI-EJECUTIVO LINEA MILLENIUM CUBIERTA 28 MM CANTOS PVC, MDF DE 5 MM, CON PEDESTAL DE CAJÓN PAPELERO Y GAVETA DE ARCHIVO CON CHAPA.</t>
  </si>
  <si>
    <t>152x75x75 CM</t>
  </si>
  <si>
    <t>MAPLE</t>
  </si>
  <si>
    <t>70-V</t>
  </si>
  <si>
    <t>55-V</t>
  </si>
  <si>
    <t>56-V</t>
  </si>
  <si>
    <t>57-V</t>
  </si>
  <si>
    <t>58-V</t>
  </si>
  <si>
    <t>59-V</t>
  </si>
  <si>
    <t>60-V</t>
  </si>
  <si>
    <t>61-V</t>
  </si>
  <si>
    <t>62-V</t>
  </si>
  <si>
    <t>63-V</t>
  </si>
  <si>
    <t>64-V</t>
  </si>
  <si>
    <t>65-V</t>
  </si>
  <si>
    <t>66-V</t>
  </si>
  <si>
    <t>67-V</t>
  </si>
  <si>
    <t>68-V</t>
  </si>
  <si>
    <t>69-V</t>
  </si>
  <si>
    <t>72-V</t>
  </si>
  <si>
    <t>71-V</t>
  </si>
  <si>
    <t>73-V</t>
  </si>
  <si>
    <t>74-V</t>
  </si>
  <si>
    <t>75-V</t>
  </si>
  <si>
    <t>76-V</t>
  </si>
  <si>
    <t>HP LASE JET BLANCO Y NEGRO LASER PRINT .</t>
  </si>
  <si>
    <t>P3015DN</t>
  </si>
  <si>
    <t>ALL IN ONE LENOVO 1440 TOUCH 4GB RAM 1 TB INTEL.</t>
  </si>
  <si>
    <t>C400</t>
  </si>
  <si>
    <t>LAP TOP VAIO FIT TOUCH 14".</t>
  </si>
  <si>
    <t xml:space="preserve">VAIO </t>
  </si>
  <si>
    <t>SONY VIDEOPROYECTOR VPLEX LUMINOSIDAD 2300 3LCD RESOLUCION NATIVA 1024X768.</t>
  </si>
  <si>
    <t>VPLEX</t>
  </si>
  <si>
    <t>TUBO LASER DE CO2 TEM00 DE 130/150WATSS PARA MAQUINA LASER RABIT HX1290.</t>
  </si>
  <si>
    <t>LASER DE HENE DE 0.5 Mw LÍNEAL CATÁLOGO: EDMUND OPTICS. ESPECIFICACIONES: SALUD LONGITUD DE ONDA (nm): 632.8, POTENCIA MINIMA DE SALIDA, TEC 00(mW): 0.5, DIÁMETRO DEL HAZ (mm): 1.7, POLARIZACIÓN]: 500:1, MODO ESPACIAL: ˃95% TEM 00, LONGITUDINAL MODO ESPACIADO, NOMINAL (MHz): 1090.</t>
  </si>
  <si>
    <t>61-315</t>
  </si>
  <si>
    <t>COMPUTADORA AIO DELL INSPIRON 20-3048 PROCESADOR INTEL CORE I3-4150T (3M CACHE, 3.0 GHz);  WINDOWS 8.1 PANTALLA DE 20" HD (1600 X 900) ANTI-REFLEJO TOUCH UNIDA DE DVD/RW. DELL WIRELESS N1707. WEBCAM, BLUETOOTH 4.0, 1 AÑO DE GARANTIA.</t>
  </si>
  <si>
    <t>DELL</t>
  </si>
  <si>
    <t>TABLETAS  SAMSUNG GALAXY TAB 3 7" PLUS CÁMARA: TRASERA: 2.0MP, BLUETOOTH, WI-FI, DISCO DURO: 8 GB EXPANDIBLE HASTA 32 GB, MEMORIA RAM :1GB, PROCESADOR: QUAD CORE 1.3 GHZ, PANTALLA TÁCTIL DE 7.0" 1024x600; SISTEMA OPERATIVO : ANDROID 4.4 , 1 AÑO DE GARANTIA.</t>
  </si>
  <si>
    <t>SAMSUNG GALAXY</t>
  </si>
  <si>
    <t>PROYECTOR SONY DX122 2600 LUMENES XGA HDMI 10000 HRS LAMP MALETIN, ENTRADA VGA, 1 ENTRADA DE AUDIO LINEA ENTRADA DE AUDIO.</t>
  </si>
  <si>
    <t>SONY-VPL-DX122</t>
  </si>
  <si>
    <t>EQUIPO</t>
  </si>
  <si>
    <t>SUMINISTRO DE SISTEMA DE AIRE ACONDICIONADO TIPO MINI-SPLIT, TIPO "HIGH WALL" MARCA TRANE PARA INSTALACIÓN EN MURO CON CAPACIDAD NOMINAL DE ENFRIAMIENTO DE 18,000 BYU/HR, A 220-1-60 Y CONTROL REMOTO DE OPERACIÓN.</t>
  </si>
  <si>
    <t>SERVICIO</t>
  </si>
  <si>
    <t>MANO DE OBRA ESPECIALIZADA PARA LLEVAR ACABO EL CORRECTO MONTAJE, INSTALACIÓN E INTERCONEXIÓN DEL SISTEMA A NO MAS DE 8.0 MTS CON SU KIT DE INSTALACION.</t>
  </si>
  <si>
    <t xml:space="preserve">MANO DE OBRA ESPECIALIZADA PARA LLEVAR ACABO LA CORRECTA INSTALACIÓN ELECTRICA, PARA EL SISTEMA DE AIRES ACONDICIONADO CON CABLE DE USO RUDO DE 3X10 Y 1 TM. </t>
  </si>
  <si>
    <t>SERVICIO DE MATENIMIENTO PREVENTIVO A EQUIPO DE AIRE ACONDICIONADO TIPO MINISPLIT TECHO.</t>
  </si>
  <si>
    <t xml:space="preserve">LOTE </t>
  </si>
  <si>
    <t>EQUIPO DE RADIO COMUNICACIÓN.</t>
  </si>
  <si>
    <t>TRASMISOR /EXCITADOR PARA FM DE FRECUENCIA AGIL EN LA BANDE DE 87.5-108 MHZ CON ENTRADA DE AUDIO MPX/MONO/SCA GENERADOR ESTEREO PARA ENTRADA DE AUDIO MPX/MONO/SCA  GENERADOR ESTEREO PARA ENTRADA L&amp;R PUERTO ANALOGICO CON CONECTOR DB9 PARA SALIDA DE TELEMETRIA LCD DE DOS LINEAS Y BOTONERA DE CONTROL DE 5 MANDOS DE POTENCIA AJUSTABLE DE 0 - 600 WATS.</t>
  </si>
  <si>
    <t xml:space="preserve">MIZAR 600S ELETTRONIKA </t>
  </si>
  <si>
    <t>SUPESOR DE SOBRE TENSIONTRANSITORIA TVSS 120KA 208/120V</t>
  </si>
  <si>
    <t>TV52EBA12A SQUARE D</t>
  </si>
  <si>
    <t>ELEMENTO PARA WATTMERO RANGO POTENCIA 500 WATTS FRECUENCIA 50 125MHZ</t>
  </si>
  <si>
    <t>500B BRID</t>
  </si>
  <si>
    <t>ELEMENTO PARA WATTMERO RANGO POTENCIA 50 WATTS FRECUENCIA 50 125MHZ</t>
  </si>
  <si>
    <t>50B BRID</t>
  </si>
  <si>
    <t xml:space="preserve">BARRA HORIZONTAL DE 10 CONTACTOS PARA RACK </t>
  </si>
  <si>
    <t>612 NORTH</t>
  </si>
  <si>
    <t>MULTIMETRO DIGITAL PANTALLA LCD BLANCA RETROILUMINADA PARA TRABAJAR EN ZONAS CON CONDICIONES DE ILUMINACION DEFICIENTES, RESISTENCIA Y CONTINUIDAD REGRISTRO DE VALORES MINIMO/MAXIMO/PROMEDIO PARA DETECTAR FLUCTUACIONES DE LA SEÑAL CATEGORIA DE SEGURIDAD CAT III 600V.</t>
  </si>
  <si>
    <t>115 FLUKE</t>
  </si>
  <si>
    <t xml:space="preserve">KIT DE CONTENEDORES PARA INSTALACION </t>
  </si>
  <si>
    <t>TRASMISOR /EXCITADOR PARA FM DE FRECUENCIA AGIL EN LA BANDE DE 87.5-108 MHZ CON ENTRADA DE AUDIO MPX/MONO/SCA GENERADOR ESTEREO PARA ENTRADA DE AUDIO MPX/MONO/SCA  GENERADOR ESTEREO PARA ENTRADA L&amp;R PUERTO ANALOGICO CON CONECTOR DB9 PARA SALIDA DE TELEMETRIA  PANEL FRONTAL LCD DE DOS LINEAS Y BOTONERA DE CONTROL DE POTENCIA AJUSTABLE DE 0 - 1000 WATTS.</t>
  </si>
  <si>
    <t>MIZAR 1000S ELETTRONIKA</t>
  </si>
  <si>
    <t>NO BREAK DE 2.2 KVA. 8 CONTACTOS  PUERTO U Y 2 PUERTOS EN SERIE 220V, 1600W,12MIN DE RESPALDO MEDIA CARGA ENTRADA A 120V</t>
  </si>
  <si>
    <t xml:space="preserve">SMART2200RM XL2U TRIPP LITE </t>
  </si>
  <si>
    <t xml:space="preserve">CODO DE 90° PARA LINEA DE 7/8" CON FLANGE CON UN INNER CONECTOR </t>
  </si>
  <si>
    <t>ACX050-10SE ERI</t>
  </si>
  <si>
    <t>CONECTOR EIA FLANGE 7/8"</t>
  </si>
  <si>
    <t xml:space="preserve">AL5E78-PS ERI </t>
  </si>
  <si>
    <t>ELEMENTO PARA WATTMETRO RANGO POTENCIA 2500WATTS FRECUENCIA 50-125MHZ.</t>
  </si>
  <si>
    <t>2500B1 BIRD</t>
  </si>
  <si>
    <t>ELEMENTO PARA WATTMETRO RANGO POTENCIA 250 WATTS FRECUENCIA 50-125MHZ.</t>
  </si>
  <si>
    <t>250B1 BIRD</t>
  </si>
  <si>
    <t>ELEMENTO PARA WATTMETRO RANGO POTENCIA 100 WATTS FRECUENCIA 50-125MHZ.</t>
  </si>
  <si>
    <t>100B1 BIRD</t>
  </si>
  <si>
    <t>PQT</t>
  </si>
  <si>
    <t>SISTEMA DE ENLACE ESTUDIO PLANTA STL SEÑAL COMPUESTA SISTENTIZADO CON FRECUENCIA EN EL RANGO DE 125 A 250 20 MHZ +/- FREQ. MHZ POTENCIA 30 WATTS INCLUYE ESTUDIO. 1. STL20C TRANSMISOR 1.YC-215 ANTENA TIPO YAGUI (540-014-215). 2.PG -2B CABLE JUMPER (585-047). 1. K-1 KIT DE INSTALACION EN INTEMPERIE (704-001)</t>
  </si>
  <si>
    <t>PAQUETE 60/230 MARTI</t>
  </si>
  <si>
    <t>LA SS-CDR200 PERMITE LA GRABACION EN FORMATOS WAV Y MPS UTILIZANDO MÚLTIPLES MEDIOS DE  GRABACIÓN DESDE TARJETA COMPACT FLASH, SD/SDHC, MEMORIA USB Y UN GRABADOR DE CD OCUPANDO UNA UNIDAD DE CD OCUPANDO UNA UNIDAD DE RACK</t>
  </si>
  <si>
    <t>SS-CDR200TASCAM</t>
  </si>
  <si>
    <t>GRABA Y REPRODUCE TODOS LOS FORMATOS DE CD DISPONIBLES EN EL MERCADO (CD-R, CD-RW,CD-RDA Y CD RWDA) REPRODUCE DISCOS TPO "BANDEJA" CONVERSIONES A/D Y D/A A 24 BITS AJUSTE DE NIVEL SE SEÑAL DE ENTRADA PITCH CONVERSOR DE FRECUENCIA DE MUESTREO INTERNO. ENTRADAS/SALIDAS ANÁLOGICAS DESBALANCEADAS RCA ENT/SAL DIGITALES SPDIF Y TOS (OPTICAS) CONTROL DE NIVEL DEDICADO PARA CANALES L/R SELECCION DE VELOCIDAD DE REPRODUCCIÓN DEL DISCO ENTRADA PARA EL TECLADO DE COMPUTADORA QUE PERMITE LA EDICIÓN DE TÍTULOS Y FUNCIONES DE CONTROL FUNCION FADE IN/OUT DE HASTA 30 SEGS GRABACION SINCRONIZADA A DAT, MD O CD INCREMENTO MAUAL O AUTOMATICO DE PISTAS BORRADO DE DISCOS O PISTAS (CD-RW O CD-RW/DA) REPRODUCIÓN PROGRAMADA DE PISTAS ATEBUADOR DIGUTAL ENTRAA PARA TECLADO PS/2 INCLUYE CONTROL REMOTO INALAMRICO.</t>
  </si>
  <si>
    <t>CD-RW900MKIITASCAM</t>
  </si>
  <si>
    <t>TARJETA DE EXPANSIÓN DE 8 ENTRADAS /SALIDAS AES/EBU CON CONECTOR D-SUB 25</t>
  </si>
  <si>
    <t>IF-AE/DM TASCAM</t>
  </si>
  <si>
    <t>MEDIDOR DE VE PARA CONSOLA DM 3200Y DM 4800</t>
  </si>
  <si>
    <t>MU-1000 TASCAM</t>
  </si>
  <si>
    <t>QMP-4 MODULO PREAMPLIFICADO PARA 4 MICROFONOS CONSOLA D75/12</t>
  </si>
  <si>
    <t>005549 AUDIOARTS</t>
  </si>
  <si>
    <t xml:space="preserve">HX2 HÍBRIDO DIGILTAL PARA DOS LINEA ANALOGA, USTED ENCONTRARÁ LA TECNOLOGÍA HÍBRIDA AVANZADA CON NUEVAS CARACTERÍSTICAS  QUE ENDULZAN Y CONTROLAR AUDIO NIVELACION Y ANTI-FEEDBACK PARA APLICACIONES DE CÓDIGO ABIERTO DE LOS ALTAVOCES MEJORADOS. FILTRADO DE LLAMADAS A NIVEL MUNDIAL DESCONEXIÓN DE DETECCIÓN DE SEÑALES SALIDAS DE AUDIO ANALOGAS BALANCEADO XLR. </t>
  </si>
  <si>
    <t xml:space="preserve">2001-00243 TELOS </t>
  </si>
  <si>
    <t>LA CÁPSULA DE CONDENSADOR INTERCAMBIABLE DE MICROFLEX CARACTERÍSTICAS MX412D/S CUELLO DE GANSO DE 304,8MM (12 PULGADAS) BASE DE MESA CON CABLE DE 3 METROS (10 PIES) FUINCIONES LÓGICAS, INTERRUPTOR PROGRAMABLE E INDICADOR LED, PANTALLA ANTI-VI.</t>
  </si>
  <si>
    <t xml:space="preserve">MX412D/S SHURE </t>
  </si>
  <si>
    <t xml:space="preserve">AUDIFONOS PROFECIONALES PARA MONITOREO </t>
  </si>
  <si>
    <t>SRH240ASHUE</t>
  </si>
  <si>
    <t>MONITORES DE AUDIO AMPLIFICADOS 2 VIAS PAR MONITOREO PROFESIONAL DE 5" TWITER DE 1" AUTENTICA RESPUESTA DE FRECUENCIA CON UN TAMAÑO MUY REDUCIDO GRAVES DE 5 PULGADAS DE KEVLAR NUEVA BIAMPLIFICACION 70 WATIOS (40+30W) CLASE A/B AGUDOS DE 1 PULGADA FABRICADO EN SEDA NATURAL. CONTROLES DE AJUSTE PARA ADAPTAR LAS CARACTERISTICAS DE LA SALA RESPUESTA DE FRECUENCIA 57HZ A 22 KHZ.</t>
  </si>
  <si>
    <t>BX5 CARBONO MAUDIO</t>
  </si>
  <si>
    <t xml:space="preserve">INSTALACION Y CAPACITACION </t>
  </si>
  <si>
    <t>LICENCIA VISIO PROFESIONAL 2013 ACADEMICO SIN MEDIO DE INSTALACION EL MEDIO SE DESCARGA DE LA PAGUINA DE MICROSOFT D87-05941.</t>
  </si>
  <si>
    <t>LICENCIA DE OFFICE PROFESIONAL PLUS 2013 ACADEMICO SIN MEDIO DE INSTALACION EL MEDIO SE DESCARGA DE LA PAGUINA DE MICROSOFT 79P-04730</t>
  </si>
  <si>
    <t>COMPUTADORA MARCA ACER, VERITON VX4630G-SIS44X, PROCESADOR INTEL CORE I5-4460 A 3.2 GHZ MEMORIA DE 8 GB DISCO DURO DE 1 TB UNIDAD DVDRW S.O. WINDOWS 7/8 PROFESIONAL 64 BITS, TARJETA DE RED GIGABIT ETHERNET TECLADO Y MAUSE HACER MONITOR ACER MONITOR ACER 21.5".</t>
  </si>
  <si>
    <t>VERITON</t>
  </si>
  <si>
    <t>COMPUTADORA MARCA HP MODELO 400G1 AIO TOUCH CORE I3 - 4360T 3.20GHZ, 4MB CACHE, 2C/4T, DISCO DURO DE 1TB SATA, SIN OPTICO,HP WLAN 802.11 G/N 2X2 MCARD NIC, RED 10/100/1000, MEMORIA DE 8 GB (2X4GB) DDR3 1600 MHZ (2SODIMM), TECLADO Y MOUSE USB, WINDOWS 8.1 PROFESIONAL64 BITS DOWNGRADE WIN 7 PRO 64 BITS, GARANTIA 1 AÑO DE GARNTIA PANTALLA 21.5" L9E82LT#ABM</t>
  </si>
  <si>
    <t>400G1</t>
  </si>
  <si>
    <t>HP DESKTOP ALL IN ONE 21-20251</t>
  </si>
  <si>
    <t>ALL IN ONE 21-</t>
  </si>
  <si>
    <t>SOPORTE PARA PROYECTOR A TECHO</t>
  </si>
  <si>
    <t>SISTEMA OS X SERVER POR APPLE DESCRIPCIÓN. ESTA DISEÑADO PARA OS X Y DISPOSITIVOS IOS. TE PERMIT COMPARTIR ARCHIVOS, PROGRAMAR REUNIONES, SINCRONIZAR CONTACTOS, DESARROLLAR SOFTWARES, ALOJAR TU SITIO WEB, PUBLICAR WIKIS, CONFIGURAR MAC, IPHONE E IPAD, ACCEDER A TU RED DE FORMA REMOTA Y MÁS NOVEDADES DE LA VERSIÓN 4.1. ACTUALIZADO PARA OS X YOSEMITE 10.10.3. COMPATIBILIDAD DE GESTOR DE PERFILES CON LAS NUEVAS FUNCIONES, LOS COMANDOS MDM (GESTIÓN DE DISPOSITIVOS MÓVILES) Y LAS CARGAS INTRODUCIDOS EN LOS IOS 8.3.</t>
  </si>
  <si>
    <t>SISTEMA APPLE REMOTE DESKTOP DESCRIPCIÓN. APPLE REMOTE ES LA MEJOR MANERA DE GESTIONAR LOS ORDENADORES MAC DESU RED. DISTRIBUYA SOFTWARE, PROPORCIONE AYUDA EN LÍNEA EN TIEMPO REAL A LOS USUARIOS FINALES, CREE INFORMES DETALLADOS SOBRE SOFTWARE Y HARDWARE,  Y AUTOMATICE LAS TAREAS ADMINISTRATIVAS RUTINARIAS, TODO DESDE SU PROPIO MAC.</t>
  </si>
  <si>
    <t>ASUS A4/AG/1T 15.6", CAPACIDAD DE DISCO 999GB, MEMORIA RAM 4GB SISTEMA OPERATIVO WINDOWS 8</t>
  </si>
  <si>
    <t>X550EA-,,I-BLK-TP</t>
  </si>
  <si>
    <t>3.36 CM ALTO Y 38 CM ANCHO</t>
  </si>
  <si>
    <t>NEGRO</t>
  </si>
  <si>
    <t xml:space="preserve">AREA SECCIONADA QUE CONSTA DE UNA BATERIA SENCILLA Y UNA BATERIA DOBLE, ESTANTERIA DE DOBLE NIVEL INTEGRADA POR 28 ESTANTES TIPO ESQUELETO. COMPUESTOS POR 4 POSTES DE ANGULO FABRICADOS EN LAMINA DE ACERO CALIBRE 14 MULTIPERFORADOS. 10 ENTREPAÑOS CON PERFORACIONES EN LAS 4 ESQUINAS PARA SUJECIÓN EN EL POSTE FABRICADOS EN LAMINA ED ACERO CALIBRE 20. INCLUYE 8 M2 DE ENTREPISO ANTIDERRAPANTE FABRICADO EN LAMINA DE ACERO CALIBRE 14 DECAPADA, 23 METROS LINEALES DE ANGULO PERIMETRAL. </t>
  </si>
  <si>
    <t>ESTANTES 35CM DE FONDO X 83.5 CM DE LARGO X 4.0 MTS. DE ALTURA. POSTES DE 40 MM X 60 MM X 4.0 MTS DE ALTURA. ENTREPAÑOS DE 35 CM DE FONDO X 83.5 CM DE LARGO.</t>
  </si>
  <si>
    <t>10800BTUS</t>
  </si>
  <si>
    <t xml:space="preserve">LINEA VOLT TIPO CONJUNTO SEMI EJECUTIVO MEDIDAS:160 X 197 X 75 CM. CONSTA DE: 1 MESA TRABAJO 160X55X75 CM. 1 CAJONERA DER. 48X52X40 CM.  1 CUBIERTA MESA LATERAL CONECTOR 82X52 CM. 1 MESA BALA 160X60X75 CM. 1 PATA CILINDRICA 8" 3 COMBINACIONES DE COLORES BONDEURX/NEGRO, PERA/NEGRO, Y MAPLE/NEGRO MELAMINA DE BAJA PRESIÓN EN 28 MM 1 CARA EN CUBIERTAS Y RESPALDOS 16 MM ESPESOR A 1 CARA. CINTILLA NEGRA PVC DE 1 MM COMO CONTORNOS. </t>
  </si>
  <si>
    <t>LINEA VOLT</t>
  </si>
  <si>
    <t>160X 197X 75 CM</t>
  </si>
  <si>
    <t>PERA/NEGRO</t>
  </si>
  <si>
    <t>LINEA VOLT TIPO CONJUNTOOPERATIVO MEDIDAS:160 X 142 X 75 CM. CONSTA DE:  MESA BALA 160X60X75 CM. PATA CILINDRICA 8" PEDESTAL (1 CAJÓN PAPELERO, 1 ARCHIVADOR, 1 HUECO) 48X50X70.5 CM. CUBIERTA MESA LATERAL 52X82 CM 3 COMBINACIONES DE COLORS BONDEURX/NEGRO, PERA/NEGRO, Y MAPLE/NEGRO MELAMINA DE BAJA PRESIÓN EN 28 MM 1 CARA EN CUBIERTAS Y RESPALDOS 16 MM ESPESOR A 1 CARA. CINTILLA NEGRA PVC DE 1 MM COMO CONTORNOS</t>
  </si>
  <si>
    <t>160X142X75 CM</t>
  </si>
  <si>
    <t>SILLA DE VISITA. CUERPO METALICO, ASIENTO Y RESPALDO HERGONOMICO, ASIENTO Y RESPALDO FORRADOS EN TELA CON MATERIAL DE MADERA CONTRACHAPADA DE 1.2 CM  DE ESPESOR.</t>
  </si>
  <si>
    <t>SILLA OPERATIVA MATERIAL DE ASIENTO Y RESPALDO EN TELA MALLA, DIMENSIÓN TOTAL 62X59X93, MATERIAL DE DESCANSA BRAZOS, POLIPROPILENO 30% FIBRA, MATERIAL DE ASIENTO EN MADERA CONTRACHAPADA ESPESOR DE 1.2 CM, CON MECANISMO BASCULANTE CON SEGURO, AJUSTE EN ALTURA HASTA 12 CM, CAPACIDAD DE RESISTENCIA 115 KG.</t>
  </si>
  <si>
    <t>SYRIS</t>
  </si>
  <si>
    <t xml:space="preserve">EQUIPO </t>
  </si>
  <si>
    <t>PIZARRÓN EN ALUMINIO BLANCO 1 1/2" CON CRISTAL CLARO DE 6.0 MM DIVIDIDAS EN 2 CORREDIZOS AL CENTRO CON ACRÍLICO BLANCO EN LA PARTE DE ATRÁS.</t>
  </si>
  <si>
    <t>1.20 X 2.00 MTS</t>
  </si>
  <si>
    <t>ALUMINIO</t>
  </si>
  <si>
    <t>HP 400 SMALL FORM FACTOR, C13 4130, 8GB, 500GB, WIN 8.1 PRODW7, SIN DVD, TECLADO, MOUSE, PARTNUMBER: K6Q38LT#ABM MONITOR HP V193 18.5" LED PARTNUMBER: G9W86AA#ABM</t>
  </si>
  <si>
    <t>PROYECTOR VIEWSONIC PJD8323 SCGA, DLP TIRO CORTO, INTERACTIVO 2600LUMNE, 10K:1, PARTNUMBER:PJD8353S</t>
  </si>
  <si>
    <t>PANTALLA TV LED LG 60" SMART 3D 3HDMI/3U FULL HD P/N:60LB500</t>
  </si>
  <si>
    <t>NOTEBOOK GATEWAY NE512-C2C3A 15.6" CEL-N2820 2GB, 500 GB, W8.1 PARTNUMBER:NX.Y4VAL.006</t>
  </si>
  <si>
    <t>HP OFFICEJET MFP X585F ENTERPRISE COLOR PARTNUMBER:B5L05A#BGJ</t>
  </si>
  <si>
    <t>DISCO DURO EXTERNO 2TB ADATA HV620 USB 3.0 2.5</t>
  </si>
  <si>
    <t>NOBREAK TRIPP LITE 750VA, PTO USB, 12 CONTACTOS, P/N:INTERNET750U</t>
  </si>
  <si>
    <t>LAPTOP ASUS 14" MEMORIA DE 4 GB, DISCO DURO DE 1TB, PROCESADOR AMD DUAL CORE E1-2100 WINDOWS 8.1</t>
  </si>
  <si>
    <t>ASUS</t>
  </si>
  <si>
    <t>COMASS2110</t>
  </si>
  <si>
    <t>COMPUTADORA LENOVO DESKTOP ALL IN ONE, SISTEMA OPERATIVO WINDOWS 8.1, PANTALLA DE 19.5 ", HD+(1600 x 900) LED, PROCESADOR INTEL PENTIUM QUAD-CORE, DISCO DURO DE 1 TB.</t>
  </si>
  <si>
    <t>C260</t>
  </si>
  <si>
    <t>BLANCO</t>
  </si>
  <si>
    <t>VIDEOPROYECTOR EPSON POWERLITE W15</t>
  </si>
  <si>
    <t>W15</t>
  </si>
  <si>
    <t>LPATOP. PROCESADOR INTEL CORE TM i5-4210U (3MB L3 CACHE, 1.70 GHz WITH TURBO), MEMORIA 8 GB DDR3 LOW VOLTAGE MEMORYN, DISCO DURO SATA DE 1TB 7200 RPM, PANTALLA 15.6" WXGA CINECRYSTAL TM LED LCD, GRÁFICOS HD GRAPHICS 4400 RED GIGABIT ETHERNET, NPLIFY TM 802. 11B/G/N, BLUETOOTH. LECTOR DE TARJETAS SD, PUERTO HDMI, PUERTO (VGA), PUERTO ETHERNET (RJ-45), ENTRADA PARA MICRÓFONO/AUDIO, DOS USB 2.0, UN USB 3.0, AUDIO HIGH-DEFIFINITION, MICRÓFONO Y BOCINAS INTEGRADAS, COMPATIBLE MS-SOUND.</t>
  </si>
  <si>
    <t>TM i5-4210U</t>
  </si>
  <si>
    <t>SILLAS APILABLES ASIENTO Y RESPALDO TAPIZADO CON ESTRUCTURA METÁLICA Y CALIBRE 28</t>
  </si>
  <si>
    <t>AZUL</t>
  </si>
  <si>
    <t>Pedestal para microfono Quiklok con Boom</t>
  </si>
  <si>
    <t>Monitor Peavey amplificado</t>
  </si>
  <si>
    <t>Microfono AKG  Sport Set</t>
  </si>
  <si>
    <t>Microfono AKG  de mano inalambrico</t>
  </si>
  <si>
    <t>Microfono Shure SM48</t>
  </si>
  <si>
    <t>Mezcladora 20 canales Peavey</t>
  </si>
  <si>
    <t>Bafles JBL JRX215</t>
  </si>
  <si>
    <t>Poder Peavey 2000 wts y 3000 wts</t>
  </si>
  <si>
    <t>Cableado para bafles</t>
  </si>
  <si>
    <t>Tripie para bafle</t>
  </si>
  <si>
    <t>Mesa plegable, se dobla tipo maleta, fabricada con cubierta en polipropileno de alto impacto, resistente al uso rudo y protección UV. Cuenta con una estructura tubular redonda reforzada, lleva acabado de pintura micropulverizada, fosfatizada, anti-oxido, metálica diseñada para optimizar la relación pero/resistencia, patas con protección de tapone atiderrapantes.</t>
  </si>
  <si>
    <t>Silla plegable asiento y respaldo en polipropileno de alto impacto, recomendable para uso rudo, estructura tbular redonda reforzada, cuenta con tapones antiderrapantes, totalmente reforzada.</t>
  </si>
  <si>
    <t>2.44 x 76 x 75</t>
  </si>
  <si>
    <t>Negro</t>
  </si>
  <si>
    <t>BUL11100V2002</t>
  </si>
  <si>
    <t>R-100</t>
  </si>
  <si>
    <t>IMPRESORA MULTIFUNCIONAL HP LASERJET PRO M127FN</t>
  </si>
  <si>
    <t>M127FN</t>
  </si>
  <si>
    <t>MICROSCOPIO COMPUESTO TRI CABEZAL INCL 30°</t>
  </si>
  <si>
    <t>ECXSA</t>
  </si>
  <si>
    <t>ECXSAXSP908T</t>
  </si>
  <si>
    <t>MICROSCOPIO ESTEROSCÓPICO CON LUZ 40X/80X</t>
  </si>
  <si>
    <t>LAUKA</t>
  </si>
  <si>
    <t>MEDIDOR DE PH MULTIPARAMÉTRICO: RANGO DE MEDICIÓN DE CONDUCTIVIDAD: 0.01uS/cm-Ms/CM</t>
  </si>
  <si>
    <t>HACH</t>
  </si>
  <si>
    <t>HQ440D</t>
  </si>
  <si>
    <t>COMPUTADORA DE ESCRITORIO PROCESADOR 4th GENERATION INTEL CORE TM i5-4460S PROCESADOR (6M CACHE, UP TO 3.40 Ghz), GABINETE TORRE, TECLADO, MAUSE ÓPTICO. SISTEMA OPERATIVO WINDOWS 8.1 SINGLE LANGUAGE, 64-BIT, ESPAÑOL, MONITOR DELL SERI E E2014HC DE 19.5", VGA MEMORIA 8 GB DE MEMORIA DOBLE CANAL DDR3 A 1600 Mhz, DISCO DURO SATA DE 1TB 7200 RPM. UNIDAD ÓPTICA: UNIDAD DE 16x CON BANDEJA DE CARGA AUTOMÁTICA (DVD +/- RW), LECTURA Y ESCRITURA DE CD/DVD TARJETA DELL INALÁMBRICA - N 1705 + BLUETOOTH Vv4.0, 2.4 Ghz.</t>
  </si>
  <si>
    <t>TM i5-4460S</t>
  </si>
  <si>
    <t>SILLA PUPITRE, ASIENTO TIPO ISO CON ASIENTO Y RESPALDO DE POLIPROPILENO.</t>
  </si>
  <si>
    <t>SISTEMA DE EVAPORACION COMPUESTO POR ROTAVAPOR BASICO ECONOMICO, MODELO R-100 ENSAMBLE VERTICAL JUNTAS 24/40, DE GRAN CALIDAD, FACIL DE UTILIZAR, DE BAJO MANTENIMIENTO Y ELEVADA DURABILIDAD, DISEÑADO PARA APLICACIONES DE LABORATORIO BASICAS, MODULO DE VIDRIO VERTICAL FABRICADO EN BOROSILICATO 3.3 DUCTO DE VAPOR CON JUNTA 24/40 FABRICADO EN UNA SOLA PIEZA DE VIDRIO PARA EVITAR LA CONTAMINACION CRUZADA. COMBI-CLIP ORIGINAL Y DISEÑADO POR BUCHI QUE TIENE TRES FUNCIONES, SUJETAR AL MATRAZ EVAPORADOR, RETIRAR EL DUCTO DE VAPOR Y RETIRAR EL MATRAZ EVAPORADOR. LLAVE DE PASO PARA VENTEO DEL SISTEMA Y REGULACION BASICA DEL PROCESO DE DESTILACIÓN, ADEMAS SIRVE PARA LA REALIMENTACION DEL MATRAZ EVAPORADOR PARA DESTILACIONES SEMICONTINUAS SELLO DE VACIO INERTE FABRICADO EN POLITETRAFLUORETILENO, UNICO MATERIAL EN CONTACTO DIRECTO CON EL SOLVENTE, MAXIMA DURABILIDAD Y RESISTENTE A LA ABRASION POR LA ROTACIÓN DEL DUCTO DE VAPOR, FACIL DE INSTALAR Y RETIRAR PARA MANTENIMIENTO. BAÑO CALEFACTOR PARA AGUA QUE ALCANZA HASTA 95 GRADOS CENTIGRADOS, ROBUSTO Y DE PAREDES GRUESAS, CON TINA INTERNA EN ACERO INOXIDABLE QUE NO NECESITA MANTENIMIENTO, CAPACIDAD PARA MATRACES DE HASTA 4 LITROS, POTENCIA DEL BAÑO DE 1300W, CON DISPLAY DIGITAL VELOCIDAD DE ROTACION AJUSTABLE EN RANGO DE 20 A 180 RPM, ANGULO AJUSTABLE DEL MOTOR DE 0 A 35 GRADOS PARA SOPORTAR MATRACES DE DIFERENTES VOLUMENES. DIMENSIONES DE 43 CM DE ANCHO X 52 DE ALTO X 31.5 DE FONDO, PESO DE 18KG, OPERA A 120V, 50/60HZ. PROTECCION CLASE: IP21. EL SISTEMA ADEMAS INCLUYE BOMBA DE VACIO DE DIAGRAGMA MODELO V-100, RESISTENTA A LOS QUIMICOS, PARA USO GENERAL CON ROTAVAPORES Y OTROS EQUIPOS, INCLUYE DOS MEMBRANAS DE PTFE. ARMAZON DE ALUMINIO CAPACIDAD DE ASPIRACION DE 1.5M3/H, BOMBA DE DOS ETAPAS Y DOS CABEZALES, SIN CEPILLOS, VELOCIDAD NOMINAL MAXIMA DE 1280 RPM, VACIO FINAL (ABSOLUTO) 10MBAR (+/-2 MBAR), NIVEL DE RUIDO 40 - 52 DB DEPENDIENDO DEL MODO DE OPERACON. PESO 5.6 KG, DIMENSIONES DE 180MM DE ANCHO X 275 MM DE ALTURA X 206 DE FONDO, OPERA A 100V-240V, 50/60HZ, POTENCIA 210 WATTS CONFORME A CE/CSA. INCLUYE: SILENCIADOR, 2 METROS DE MANGUERA DE VACIO, BOTELLA DE WOULFF Y CONTROLADOR DE VACIO BASICO MODELO INTERFACE I-100 PARA BOMBA DE VACIO BUCHI. INTERFACE PARA CONTROLAR EL VACIO DE MANERA DIGITAL CON RANGO DE MEDICION DE 1400 MBAR A 1 MBAR, PRECISION DE +/-2 MBAR, RANGO DE CONTROL DE 1100 A 1 MBAR.</t>
  </si>
  <si>
    <t>PROYECTOR SONY MODELO DX1023 LCD. Brillo de 2300 Lumenes, Resolución XGA (1024 x 768), Conexión HDMI,Lámpara de hasta 10,000 HRS. Contraste: 3000:1.</t>
  </si>
  <si>
    <t xml:space="preserve">PANTALLA LG 55" LED SMART TV, 3HDMI 3USB
Acceso a Internet, Reproductor Multimedia, Resolución máx. 1920 x 1080, Altavoces, Tecnología Ethernet; LAN inalámbrica
</t>
  </si>
  <si>
    <t>IMPRESORA LASER HP LASERJET P3015DN
velocidad de impresión de hasta 42 ppm; procesador de 540 MHz; Puerto USB 2.0;
Servidor de impresión HP Jetdirect 10/100/1000 Ethernet incorporado; Memoria de 128
MB; Impresión a doble cara automática. 1 año de garantia</t>
  </si>
  <si>
    <t>IMPRESORA HP DESINGJET T520 24" EPRINTER
Resolucion hasta 2400 x 1200 dpi; Tamaños de papel: 8.3-24-en hojas de ancho, 11 a
24-en rollos; Memoria 1 GB. Conectividad Fast Ethernet (100Base-T), Hi-Speed
??USB 2.0 certificado, Wi-Fi. Un año de garantía limitada de hardware</t>
  </si>
  <si>
    <t>COMPUTADORA AIO Lenovo C40-30, IdeaCentre. COLOR BLANCO Pantalla: 21.5", Resolución 1920 x 1080 Pixeles, Tecnología táctil: Multi-touch.
Procesador Intel Core i3-4005U a 1,7 GHz, Memoria 4 GB expandible hasta 8 GBDDR3-SDRAM. Unidad de disco duro SATA de 1Tb. Intel HD Graphics 4400. Windows 8.1. 1 año de garantía</t>
  </si>
  <si>
    <t xml:space="preserve">LAPTOP ACER MODELO ASPIRE R3431TP71M
Procesador Intel Pentium 3556U (2M Cache, 1.70 GHz), 4GB DDR3L, 500GB HDD,
35.56 cm (14 ") LCD HD (1366x768) MultiTouch CONVERTIBLE, Intel HD Graphics,
802.11 b/g/n, Gigabit Ethernet, 4Cell, Windows 8.1 64bit, 1 año de garantia
</t>
  </si>
  <si>
    <t>SONY</t>
  </si>
  <si>
    <t>LG</t>
  </si>
  <si>
    <t>HP</t>
  </si>
  <si>
    <t>LENOVO</t>
  </si>
  <si>
    <t>ACER</t>
  </si>
  <si>
    <t>Parrilla de agitacion y calentamiento, stable temp digital, de una posicion, dimensiones 7 x 7 fabricado de ceramica, capacidad maxima de carga de 25 lbs, volumen maximo que agita 20 lts, velocidad de agitacion de 30 a 1200 rpm, temperatura maxima 540 oc, con soporte interconstruido para varillas de hasta 13 mm de diametro. (no incluye varilla), dimensiones totales 8.5 x 3.75 x 12.75, opera a 120 vac, 50/60 hz. ***marca Cole-Parmer***</t>
  </si>
  <si>
    <t>Marca Cole - Parmer</t>
  </si>
  <si>
    <t>CPI03407-10</t>
  </si>
  <si>
    <t>8.5 x 3.75 x 12.75</t>
  </si>
  <si>
    <t>Medidor de ph, mod. ph700, mide ph/mv/temperatura; digital, rango de medicion: ph -2.00 a 16.00, mv +/-2000 mv, temperatura 0 a 100 oc, resolución ph 0.01, mv 0.1 desde +/-199.9 y 1 mv mas allá de +/-199.9, temperatura 0.1 oc, precisión+/-0.01 ph, +/-0.02 desde +/-199.9 mv, +/-0.3 oc, hasta cinco puntos de calibración, reconocimiento automático de buffer, compensación automática o manual de temperatura, memoria de hasta 100 juegos de datos, incluye electrodo de junta sencilla * todo en uno * ph/ atc (35811-71), adaptador de voltaje y brazo para electrodo (35420-54) marca Oakton.</t>
  </si>
  <si>
    <t>Marca Oakton</t>
  </si>
  <si>
    <t>OKT00000-45</t>
  </si>
  <si>
    <t>Autoclave vertical digital programable rango de temperatura de 100 -130 °c, presión máxima de operacion 1.9 kg/cm2 3000 watts 120v, 25 amp. dimensiones interiores 30.0 x 60 cm. dimensiones exteriores 65 x 40 x100 cm. capacidad 40 litros. peso neto65 kg. modelo automático temperatura controlada con alto grado de precisión . display digital. reloj hasta 99.59 hrs. tanque interior y canastilla de acero inoxidable 304. elementos calefactores tipo inmersión blindados. doble válvula de seguridad. manómetro de caratula. drenado de vapor lento o rápido. modelo automática con optimas condiciones de esterilización, pues la temperatura se controla directamente con alta precisión de 100oca 130ocpor un control digital microcontrolado con memoria no volátil programable y con capacidad de almacenar cuatro programas de esterilización.</t>
  </si>
  <si>
    <t>FELFE-399</t>
  </si>
  <si>
    <t>dimensiones interiores 30.0 x 60 cm. dimensiones exteriores 65 x 40 x100 cm</t>
  </si>
  <si>
    <t xml:space="preserve"> Balanza analitica con capacidad maxima de 220g resolucion de 01mg reproducibilidad de 01mg linealidad de 03mg tiempo tipico de estabilizacion 4s dimensiones del platillo de pesaje 90mm altura de la camara de pesaje de 209mm peso neto de 45kg dimensiones de fondo x ancho x altura 360 mm x 216 mm x 320 mm interfaz mini usb reconocimiento automatico de la impresora de sartorius ydp40 transmision directa de datos por ejemplo a microsoft excel sin necesidad de software adicional intervalo programable para la emision de datos proteccion contra modificaciones bloqueo del menu para proteger contra manipulaciones involuntarias carcasa con protector contra corrientes de aire carcasa robusta facil de limpiar y proteccion contra corrientes de aire sencilla de usar programas de aplicación pesaje densidad porcentaje pesaje entorno intranquilo animales vivos control valor maximo contaje antirrobo conector de seguridad kensington lock y anillo para fijar una cadena o un cable cubierta protectora estandar con pesaje por debajo de la balanza accesorios ver la lista de accesorios de practum desarrollo y fabricacion en Alemania.</t>
  </si>
  <si>
    <t>SRTPRACTUM224-1S</t>
  </si>
  <si>
    <t>360mmx216mmx320mm</t>
  </si>
  <si>
    <t>CPI17703-30. Microcentrifuga refrigerada modelo fresco 21. con rotor de 24 tubos de 1.5/2.0 ml. con tapa de policarbonato rango de velocidad de 14,800 rpm, fuerza de 21,100 x g. timer de 1 min a 99 con incrementos de 1 min modo continuo, rango de temperatura ajustable de -9 a +40occon incrementos de 1ocnivel de ruido de 50 dba materiales de altura resistencia en unidad y rotor de facil limpieza y autocaveable. Pantalla y controles de facil lectura y operacion la tapa de biocontension exclusiva clickseal del rotor queda cerrada hermeticamente lo que garantiza la seguridad de las muestras, medidas: 33.0 cm de alto x 29.5 cm de ancho x 44.5 cm de fondo. Requerimientos electricos: 120 v. ***marca thermo scientific heraeus***</t>
  </si>
  <si>
    <t>Marca thermo scientific heraeus</t>
  </si>
  <si>
    <t>CPI17703-30</t>
  </si>
  <si>
    <t>33.0 cm de alto x 29.5 cm de ancho x 44.5 cm de fondo</t>
  </si>
  <si>
    <t>Congelador  para laboratorio Marca Daigger, rango de temperatura menos 20°C, capacidad: 21  pies cúbicos, 3 anaqueles desmontables, una puerta solida.Laterales corrugados. Dimensiones: 185 altura x 82  frente  x  71  fondo, regimen: 115 v    cuenta con chapa de seguridad.</t>
  </si>
  <si>
    <t>Marca Daigger</t>
  </si>
  <si>
    <t>FX21322EFX</t>
  </si>
  <si>
    <t>Dimensiones: 185 altura x 82  frente  x  71  fondo,</t>
  </si>
  <si>
    <t>MESABANCO ACOJINADO CÓDIGO 4010 LAS SILLAS GÉNOVA SON VARIADAS Y VER´SATILES PARA SU MEJOR FUNCIONALIDAD FABRICADAS CON LA MISMA ESTRUCTURA DE ALTA RESISTENCIA Y CALIDAD LE OFRECE AL USUARIO CONFORT Y DURABILIDAD EN CADA UNO DE SUS PRODUCTOS CALIBRE 18 BASE FIJA EN 4 PUNTAS LIGERA Y FÁCIL DE TRASLADAR DIMENSIONES GRAL: ALTO 81.5CM, ANCHO 45.6CM Y PROFUNDIDAD: 68.6 CM</t>
  </si>
  <si>
    <t>GÉNOVA</t>
  </si>
  <si>
    <t>ALTO: 81.5 CM, ANCHO: 45.6 CM Y PROFUNDIDAD: 68.6 CM.</t>
  </si>
  <si>
    <t>VIDEOCAMÁRA SONY HDR-CX240</t>
  </si>
  <si>
    <t>HDR-CX240</t>
  </si>
  <si>
    <t>CÁMARA SONY DSC-W800</t>
  </si>
  <si>
    <t>SILLA PUPITRE, ASIENTO TIPO ISO CON ASIENTO. MESABANCO ACOJINADO</t>
  </si>
  <si>
    <t>ARCHIVERO VERTICAL METÁLICO DE 4 GAVETAS LINEA INSTITUCIONAL MODELO 6027, USO RUDO, PORTA ETIQUETAS, BOTÓN DE SEGURIDAD/BLOQUEO INDIVIDUAL, CAPACIDAD PARA ARCHIVO T. OFICIO, CORREDERA EMBALINADA DE EXTENSIÓN, COLOR ARENA.</t>
  </si>
  <si>
    <t>ALTO 132 CM, ANCHO 46.3 CM, PROFUNDIDAD 63.5 CM</t>
  </si>
  <si>
    <t>Archivero 4 gavetas Institucional metálico.  Cuerpo conformado en lámina rolada.
Fondo de las gavetas en lámina galvanizada.
Acabado en pintura líquida de aplicación electrostática.
Divisores frontales entre gavetas.
Una sola pieza para los costados y respaldo en lámina rolada en frío calibre 24.
Refuerzos verticales en los costados en lámina calibre 22.</t>
  </si>
  <si>
    <t>Archivero 2 gavetas Institucional metálico. Conformado por una cubierta superior en lámina rolada en calibre 22. Costados y respaldo hechos en lámina rolada calibre 24.
Con sistema de costillas troqueladas patentadas en costados y respaldo.
Cajones en una sola pieza de lámina galvanizada calibre 24. Con costados altos para folder colgante frente en lámina rolada en frío calibre 24.
Jaladera de aluminio atornillada y porta etiqueta de aluminio sobrepuesta. Cerradura de cilindro removible. Con botón de seguridad en cada gaveta para evitar que se abra accidentalmente.
Incluye un separador por gaveta.</t>
  </si>
  <si>
    <t>Altura 139 cm, frente 52 cm, profundidade 71 cm.</t>
  </si>
  <si>
    <t>Altura 72 cm, frente 45 cm, profundidade 63 cm.</t>
  </si>
  <si>
    <t>negro</t>
  </si>
  <si>
    <t> 6027-HI02</t>
  </si>
  <si>
    <t>6026-HI02</t>
  </si>
  <si>
    <t>SILLA ESCOLAR EN CONCHA DE PLASTICO POLIPROPILENO</t>
  </si>
  <si>
    <t>MESA BINARIA PARA ADULTO EN COLOR BLANCO</t>
  </si>
  <si>
    <t>SILLA DE VISITA, CIBER, OFICINA, CONSULTORIOS APILABLE</t>
  </si>
  <si>
    <t>PANTALLAS DE PROYECCION ELECTRICA</t>
  </si>
  <si>
    <t>ESCRITORIO CON MESA LATERAL</t>
  </si>
  <si>
    <t>MESA ESPECIAL 120X60X75 CANTOS EN PVC NEGRO PORTATECLADO DEL LADO IZQUIERDO Y PORTA CPU DE REDONDO MACIZO AL LADO DER. ESTRUCTURA NG (PATAS) DE MESA MULTIMEDIA</t>
  </si>
  <si>
    <t>ARCHIVERO PARA USO CONTINUO</t>
  </si>
  <si>
    <t>PINTARRON BLANCO METALICO ESCOLAR</t>
  </si>
  <si>
    <t>SILLA SECRETARIAL CON DESCANSABRAZOS METALICOS CON ASIENTO AJUSTABLE A LA ALTURA CON PISTON DE GAS, SU BASE ES DE NYLON DE 5 PUNTAS (PARA CARGA PESADA) Y RUEDAS DE DESPLAZAMIENTO, SU ASIENTO Y RESPALDO SON ACOJINADOS CON ESPUMA DE POLIURETANO DE ALTA DENSIDAD (RESPALDO DE 24 KG/M3 Y ASIENTO DE 35KG/M3) SOBRE BASE DE MADERA TERO-MOLDEADA (NO SON PLASTICOS) Y CON TAPIZADOS CON TELA (PLIANA) EN COLOR NEGRO.</t>
  </si>
  <si>
    <t>PROCESROR PCD_G3220T_2 GB/DISCO DURO 2TB PANTALLA 23" TOUCH LED PUERTOS:HDMI/USB/BLUETOOH CAMARA 720P/WIFI WINDOWS 8.1 1 AÑO CON FABRICANTE SEGMENTO: DESKTOP JOVEN</t>
  </si>
  <si>
    <t>BAFLE RECARGABLE CON AMPLIFICADOR 15 BLUETOOH 2 MICROFONOS INALAMBRICOS CONTROL REMOTO BATERIA INTERIOR</t>
  </si>
  <si>
    <t>SE-CP</t>
  </si>
  <si>
    <t>ME-B1</t>
  </si>
  <si>
    <t>ISO</t>
  </si>
  <si>
    <t>N/A</t>
  </si>
  <si>
    <t>ESC. 15M ML 80M</t>
  </si>
  <si>
    <t>ARM-2 Y 4G</t>
  </si>
  <si>
    <t>SS-V CBM</t>
  </si>
  <si>
    <t>C560 TOUCH</t>
  </si>
  <si>
    <t>ROMMS</t>
  </si>
  <si>
    <t>NARANJA</t>
  </si>
  <si>
    <t>110X50X75 CM</t>
  </si>
  <si>
    <t>NEGRA</t>
  </si>
  <si>
    <t>60X40PULG.</t>
  </si>
  <si>
    <t>FRENTE 150 CM-FONDO75 CM ALTO 75 CM</t>
  </si>
  <si>
    <t>CUBIERTA Y FRENTE DE CAJONES  CAOBA Y RESTO EN NEGRO</t>
  </si>
  <si>
    <t>120X60X75</t>
  </si>
  <si>
    <t>FRENTE 45.7, FONDO 63.5, ALTURA 72.40</t>
  </si>
  <si>
    <t>120X2.40M</t>
  </si>
  <si>
    <t>23"</t>
  </si>
  <si>
    <t xml:space="preserve">HP ELITEONE 800 G1 AIO NON TOUCH INTEL CORE I5-4590S 3.0G 6M HD 4600, 23" PANTALLA DISCO DURO DE 500GB SATA 2.5 7.2K 1ST HDD, 8GB DDR3-1600 SODIMM (1X8GB) RAM,INTEL 6205 802.11 A/B/G/N MINI PCIENIC, NO OPTICO, TECLADO Y MOUSE USB, WINDOWS 8.1 PRO DOWN WIN 7 PRO 64 BITS, GARANTÍA 3 AÑOS EN SITIO K6Q63LT#ABM
</t>
  </si>
  <si>
    <t xml:space="preserve">HP 1910-48G SWITCH 48 + 4 GIGA ADMIN. CAPA 2 Y 3 LITE - VIA WEB
</t>
  </si>
  <si>
    <t>ELITEONE 800 G1</t>
  </si>
  <si>
    <t>K6Q63LT</t>
  </si>
  <si>
    <t>HP 1910-48G</t>
  </si>
  <si>
    <t>JE009</t>
  </si>
  <si>
    <t>TONER HP 305A NEGRO PARA IMPRESORA LASERJET M475DW</t>
  </si>
  <si>
    <t>TONER HP 305A CIAN PARA IMPRESORA LASERJET  M475DW</t>
  </si>
  <si>
    <t>TONER HP 305A AMARILLO PARA IMPRESORA LASERJET M475DW</t>
  </si>
  <si>
    <t>TONER HP 305A MAGENTA PARA IMPRESORA LASERJET M475DW</t>
  </si>
  <si>
    <t>TONER HP NEGRO PARA IMPRESORA PRO M401 M425</t>
  </si>
  <si>
    <t>TONER HP NEGRO PARA IMPRESORA LASERJET PRO P1606DN</t>
  </si>
  <si>
    <t>TONER XEROX PHASER3635 MFP NEGRO</t>
  </si>
  <si>
    <t>TONER PARA FOTOCOPIADORA SHARP AR-5623D</t>
  </si>
  <si>
    <t>CE410A</t>
  </si>
  <si>
    <t>CE411A</t>
  </si>
  <si>
    <t>CE412A</t>
  </si>
  <si>
    <t>CE413A</t>
  </si>
  <si>
    <t>CF280A</t>
  </si>
  <si>
    <t>CE280X</t>
  </si>
  <si>
    <t>CE278A</t>
  </si>
  <si>
    <t>235NT</t>
  </si>
  <si>
    <t>CIAN</t>
  </si>
  <si>
    <t>AMARILLO</t>
  </si>
  <si>
    <t>MAGENTA</t>
  </si>
  <si>
    <t>MINISPLIT 10800 BTUS, SIN ISTALACIÓN</t>
  </si>
  <si>
    <t>R300</t>
  </si>
  <si>
    <r>
      <rPr>
        <b/>
        <sz val="10"/>
        <color theme="1"/>
        <rFont val="Calibri"/>
        <family val="2"/>
        <scheme val="minor"/>
      </rPr>
      <t>Bomba Cuaternaria Modelos 4180 No. Cat. PU-4180-LPG.</t>
    </r>
    <r>
      <rPr>
        <sz val="10"/>
        <color theme="1"/>
        <rFont val="Calibri"/>
        <family val="2"/>
        <scheme val="minor"/>
      </rPr>
      <t xml:space="preserve"> </t>
    </r>
    <r>
      <rPr>
        <sz val="9"/>
        <color theme="1"/>
        <rFont val="Calibri"/>
        <family val="2"/>
        <scheme val="minor"/>
      </rPr>
      <t xml:space="preserve"> Con cuatro canales de vacio. ESPECIFICACIONES: o rango de flujo: 0.001 ml a 10.0 mi/min (35mpa) o presicion de fl%presicion composicion: jo: 0.05%rsd o exactitud de flujo: +/-1% o +/-2 ul/min en un rango de 0.5 a 10.0 ml/min o rango de presicion:70 mpa (6.0ulmin)  mpa ( ml/min)  o exactitud de composicion: % rsd o dimensiones: 300* 150* 470mm Juego cuaternario de desgasificacion con vacio: administrador de solventes flexar con diseño ergonomico que incluye bandeja extraible, tuberia, uniones, desgasificador de vacio de 4 canales. </t>
    </r>
    <r>
      <rPr>
        <b/>
        <sz val="10"/>
        <color theme="1"/>
        <rFont val="Calibri"/>
        <family val="2"/>
        <scheme val="minor"/>
      </rPr>
      <t>Inyector automatizado 180 viales de 2ml No. cat as-4150</t>
    </r>
    <r>
      <rPr>
        <b/>
        <sz val="9"/>
        <color theme="1"/>
        <rFont val="Calibri"/>
        <family val="2"/>
        <scheme val="minor"/>
      </rPr>
      <t xml:space="preserve"> </t>
    </r>
    <r>
      <rPr>
        <sz val="9"/>
        <color theme="1"/>
        <rFont val="Calibri"/>
        <family val="2"/>
        <scheme val="minor"/>
      </rPr>
      <t>ESPECIFICACIONES: o capacidad de muestras:180 viales (2ml) o metodo de inyeccion: loop parcial o total (disponible perdida cero de muestra) inyeccion directa de linea (opcional se requiere cambio de flujo de linea) o volumen de inyeccion]: 0.1 a 100 ul (opcion de inyeccion hasta 1000 ul) large volume o reproducibilidad: 0.25% RSD o cantaminacion cruzada: &lt;0.01% (2ul) &gt;0.005% con opcion de lavado multiple o raango de presicion: 70mpa (10150psi) o luz interna o dimensiones : 300*470*385.5mm o derivatizacion precolumna: hasta dos reactivos, dilucion en linea y programacion de acuerdo a las necesidades de usuario.</t>
    </r>
    <r>
      <rPr>
        <sz val="10"/>
        <color theme="1"/>
        <rFont val="Calibri"/>
        <family val="2"/>
        <scheme val="minor"/>
      </rPr>
      <t xml:space="preserve"> </t>
    </r>
    <r>
      <rPr>
        <b/>
        <sz val="10"/>
        <color theme="1"/>
        <rFont val="Calibri"/>
        <family val="2"/>
        <scheme val="minor"/>
      </rPr>
      <t>Detector uvvis no. cat uv-4075.</t>
    </r>
    <r>
      <rPr>
        <sz val="9"/>
        <color theme="1"/>
        <rFont val="Calibri"/>
        <family val="2"/>
        <scheme val="minor"/>
      </rPr>
      <t xml:space="preserve"> ESPECIFICACIONES: lampara de deuterio, rango de absorvencia: 190 a 600 nm, monitoreo señal dual (190-370 nm)(371-600nm), ancho de banda espectral: 8nm, nivel de ruido: +/10.0*10-5au(230nm), salida de señal max 100hz, medida espectral 200nm a 600 nm(d2&amp;wi)200&amp;370nm(d2) 371-600(wi) control de temperatura de cela de flujo, dimensiones: 300*470*150 mm. </t>
    </r>
    <r>
      <rPr>
        <b/>
        <sz val="10"/>
        <color theme="1"/>
        <rFont val="Calibri"/>
        <family val="2"/>
        <scheme val="minor"/>
      </rPr>
      <t>Detector de fluorecencia (high performance model) no cat fp-4020</t>
    </r>
    <r>
      <rPr>
        <sz val="9"/>
        <color theme="1"/>
        <rFont val="Calibri"/>
        <family val="2"/>
        <scheme val="minor"/>
      </rPr>
      <t xml:space="preserve"> ESPECIFICACIONES: lampara de xeon, rango de absolbancia: 200-900nm (ambas exitacion y emision) rango de medida: 220-770nm(ambas ex y em), ancho de banda especial: ex 20nm, em: 20,40 nm, sensibilidad: pico de agua: s/n &gt;2300 (ex: 350nm) salida de datos: max 100hz, celda: al frente, control de temperatura: disponible off 4 a 40°c rango aplicable (ambiente-10°c) 40°c, medicion espectral: ex y e salida espectral, substraccion de espectro, monitoreo de dos señales: 2 sets de ex/em, dimensiones: 300*225 mm.</t>
    </r>
    <r>
      <rPr>
        <b/>
        <sz val="10"/>
        <color theme="1"/>
        <rFont val="Calibri"/>
        <family val="2"/>
        <scheme val="minor"/>
      </rPr>
      <t xml:space="preserve"> Software chrom nav. 2.0 no cat 7059-j012a2.</t>
    </r>
    <r>
      <rPr>
        <sz val="9"/>
        <color theme="1"/>
        <rFont val="Calibri"/>
        <family val="2"/>
        <scheme val="minor"/>
      </rPr>
      <t xml:space="preserve"> ESPECIFICACIONES: CONTROL DE HASTA 4 SISTEMAS SIMULTAneamente (require 1 lc nett por sistema), rango de muestreo: arriba de 100hz y es compatible con detectores uhplc, contiene: softwaare chrom nav ver 2.0, lc-net ii interfase, lc-net cable ag, cable lan, lenguaje ingles, windows 7 0 8.1 profesional 32/64 bits, control directo del instrument, control de metodos y programacion. </t>
    </r>
    <r>
      <rPr>
        <b/>
        <sz val="10"/>
        <color theme="1"/>
        <rFont val="Calibri"/>
        <family val="2"/>
        <scheme val="minor"/>
      </rPr>
      <t>Charola para solventes. No. cat:  bs-4000-1.  Instalacion y capacitacion. No. cat: iq-pq. Instalación y Arranque del Sistema. Pruebas de Funcionamientos. Capacitación de personal usuario. GARANTIA: 18 MESES DE GARANTIAS</t>
    </r>
  </si>
  <si>
    <t>PLANTA DE NITROGENO LNP60 LIQUID NITROGEN PLANT LNP060210 CRYOREFRIGERATION SYSTEM AL300 COLD HEAD CH10300Y0S HELIUM COMPRESSOR PACKAGE CP 2870, WATER COOLED, 200/230VAC; 3 PH; 60HZ CP28H7W3BQ STAINLESS STEEL HELIUM FLEXIBLE LINES 1/2" ID, STANDARD, 1/2" AEROQUIP TO 3/4" AEROQUIP, 10 FT. LONG FL08S-0812-10 3/4" ID, STANDARD, 3/4" AEROQUIP BOTH ENDS, 10 FT. LONG FL12S-1212-10. COLD HEAD MOTOR CORD, 10 FT, LONG MC-68-08-10 LNP CONTROL CABLE, 10 FT LONG MC-6844-10 DEWAR ASSEMBLY NDA210. 210 LITER, STAINLESS STEEL, LIQUID NITROGEN DEWAR FITTED WITH: 83-02 STAINLESS STELL, VACUUM JACKETED, LIQUID NITROGEN EXTRACTION LINE LNP192 FULLY AUTOMATIC LIQUID NITROGEN LEVEL INDICATOR &amp; LEVEL PROBE ELE483, LNP431 PRESSURE REGULATING AND SAFELY DEVICES NITROGEN GENERATOR ASSEMBLY NGA004 WALL MOUNTABLE PANEL FITTED WITH: NITROGEN GENERATOR AND COMPRESSED AIR FILTER BANK ELECTRIC AUTOMATIC DRAIN VALVE AND INLET PRESSURE REGULATOR STAINLESS STEEL NITROGEN FLEXIBLE LINE FL-LNP-10 COMPRESSED AIR FILTER BANK SPARE PARTS KIT TO COMPLETE FIRS YEAR OF SPK008 OPERATION. INSTALLATION TOOL KIT ITK021. INSTALLATION SPARE PARTS KIT SPK006. INSTALLATION AND OPERATION MANUEL IMN004 OPTIONAL EQUIPMENT FLOOR STAND FOR NITROGEN GENERATOR ASSEMBLY 51-22 STANDARD AIR COMPRESSOR 220/230VAC; 3 PH; 60 HZ LNP250 SUPPLIED WITH: VIBRATION ISOLATOR MOUNTING PAD KIT 50' ROLL OF 3/8" OD. COPPER TUBING INSTALLATION TOOL KIT SPARE PARTS KIT TO COMPLETE FIRST YEAR OF OPERATION INSTRUCTION MANUAL. GENERATOR ASSEMBLY 115VAC; 1 PH; 60HZ RAD15-115160 SUPPLIED WITH:  50´ROLL OF 3/8¨ OD. COPPER TUBING. INSTALLATION SPARE PARTS KIT. USER MANUAL. ELECTRICAL PROTECTION FOR HELIUM COMPRESSOR 200/230 VAC; 50/60 HERTZ EPD007. SERVICE KIT (S) LNP EQUIPMENT SERVICE KIT FOR AN ADDITIONAL 2 YEARS OF ESK033 CONTINUOUS OPERATION/ KIT INCLUDES) ADSORBER FOR HELIUM COMPRESSOR SEAL KIT FOR COLD HEAD ROTARY VALVE FOR COLD HEAD. VALVE PLATE FOR COLD HEAD. FILTER ELEMENT KIT FOR COMPRESSED AIR FILTER BANK STANDARD AIR COMPRESSOR EQUIPMENT SERVICE KIT FOR AN ESK003 ADDITIONAL ONE YEAR OF CONTINUOUS OPERATION (IF OPTIONAL AIR COMPRESSOR IS PURCHASED)</t>
  </si>
  <si>
    <t>SUMINISTRO DE CHILLER MARCA HASKRIS, MODELO R300. INCLUYE: REFRIGERATED WATER RE-CIRCULATING SYSTEM. CONDENSER: AIR-COOLED (HEAT DISSIPATED INTO INDOOR AMBIENT AIR) ELECTRICAL: 208-230V-3-60HZ OR 460V-3-60HZ. DIMENSIONS: 120MM (W) X 92 MM (D) X 143 MM (H)</t>
  </si>
  <si>
    <t>INSTALACIONES Y MONTAJE. INCLUYE: INSUMOS PARA ANCLAJES DE EQUIPOS (ESTRUCTURA, CONEXIONES ELECTRICAS, TUBERIA DE DREN). CONSTRUCCIÓN DE CUARTO DE MAQUINAS, CON MUROS DE BLOCK Y COLUMNAS DE CONCRETO, TECHO DE CONCRETO. TOMAS DE CORRIENTE. MANO DE OBRA EN SITIO.</t>
  </si>
  <si>
    <t>SUPERVISION, PUESTA EN SERVICIO, CAPACITACION Y PRUEBAS POR PERSONAL CALIFICADO. INCLUYE: SUPERVISIÓN DE TECNICOS CALIFICAOS. PRUEBAS DE ARRANQUE. LINEAMIENTOS DE OPERACIÓN. CAPACITACION DE PERSONAL OPERATIVO PARA OPERACIÓN. CONTROL DE VARIABLE DE OPERACIÓN.</t>
  </si>
  <si>
    <t xml:space="preserve">MESA DE TRABAJO DE 2.40X1.0X0.90 MTS QUE CONSTA DE: 2.40 M. EN A INOX TIPO 304 CAL. 18 DE 1.0 M. DE ANCHO. 2.00 PZA BASES DE SOPORTE. 4.80 M. PAPELERA EN LÁMINA PINTADA. 1.00 PZA ESCUDILLA CUADRADA EN A INOX DE 15X15X12 CM. 2.00 PZA LLAVE SENCILLA TIPO CUELLO DE GANSO ACABADO CROMADO. 2.00 PZA TORRETA DOBLE DE 180° CON DOS LLAVES DE PUNTA CÓNICA PARA SERVICIO DE GAS. 2.00 PZA TORRETA ELÉCTRICA DOBLE CON CONTACTO DUPLEZ PARA 110 V. 2.00 PZA. CONTRAREJILLA DE ACERO INOXIDABLE DE 1 1/2". 2.00 PZA. TRAMPA FLEXIBLE DE PVC. </t>
  </si>
  <si>
    <t>MESA QUE CONSTA DE: 1.20 M. CUBIERTA EN ACERO INOX TIPO 304 CAL. 18 DE 0.60 M. DE ANCHO. 2.00 PZA ESTRUCTURA CHICA EN TUBULAR PINTADO. 1.20 M. LARGUERO LONGUITUDINAL DE REFUERZO. 1.92 M. FALDÓN EN LÁMINA PINTADA. 1.00 PZA. ESCUDILLA CUADRADA EN ACERO INOXIDABLE TIPO 304 CAL. 18. 1.00 PZA. TORRETA SENCILLA CON VÁLVULA DE ESPIGA PARA SERVICIO DE GAS. 1.00 PZA. TORRETA ELÉCTRICA DOBLE CON CONTACTO DÚPLEZ PARA 110 V. 1.00 PZA. LLAVE SENCILLA TIPO CUELLO DE GANSO ACABADO CROMADO. 1.00 PZA. CONTRAREJILLA DE ACERO INOXIDABLE DE 1 1/2". 1.00 PZA. TRAMPA FLEXIBLE DE PVC.</t>
  </si>
  <si>
    <t>MESA DE LAVADO QUE CONSTA DE:  1.20 M. CUBIERTA EN A INOXIDABLE T. 304 CAL. 18 DE 0.76 M. DE ANCHO TIPO PROF. 1.00 PZA. MUEBLE FREGADERO DOBLE DE 1.20 M. DE FRENTE. 1.00 PZA. TARJA EN A INOX T. 304 CAL. 18 DE 0.50X0.40 DE 0.25 MTS. 1.00 PZA. LLAVE MEZCLADORA TIPO CUELLO DE GANSO. 1.00 PZA. CONTRA CANASTA DE 4". 1.00 PZA. TRAMPA FLEXIBLE DE PVC. 2.00 PZA. TAPA DE AJUSTE DE 20 CM.</t>
  </si>
  <si>
    <t xml:space="preserve"> BANCO CON ASIENTO DE PLÁSTICO BASE ESTRUCTURAL EN TUBULAR REDONDO DE 3/4 DE PULGADA TERMINADO EN PINTURA HORNEADA DE 0.70 CMS DE ALTURA.</t>
  </si>
  <si>
    <t>MESA LINEAL DE TRABAJO QUE CONSTA DE: 1.75 M. CUBIERTA EN A INOX TIPO 304 CAL. 18 de 0.76 M. DE ANCHO. 1.00 PZA. MUEBLE SENCILLO CON PUERTA Y ENTREPAÑO DE 0.50 M. DE FRENTE. 2.00 PZA. MUEBLE CON CAJÓN, PUERTA Y ENTREPAÑO DE 0.60 M. DE FRENTE</t>
  </si>
  <si>
    <t>MESA LINEAL DE 2.1X0.76X0.90 MTS. QUE CONSTA DE: 1.42 M. CUBIERTA EN A INOX TIPO 304 CAL. 18 DE 0.64 M. DE ANCHO. 0.72 M. CUBIERTA EN A INOXIDABLE T. 304 CAL. 1818 DE 0.64 M. DE ANCHO TIPO PROF. 1.00 PZA. MUEBLE PORTA FREGADERO SENCILLO DE 0.70 MTS. DE FRENTE. 1.00 PZA. MUEBLE CON CAJÓN, PUERTA Y ENTREPAÑO DE 0.70 M. DE FRENTE. 1.00 PZA. MUEBLE DE CUATRO CAJONES DE 0.70 MTS. DE FRENTE 1.00 PZA. TARJA EN A INOX T. 304 CAL. 18 DE 0.50X0.40 DE 0.25 MTS. 1.00 PZA. LLAVE MEZCLADORA TIPO CUELLO DE GANSO. 1.00 PZA. ESCURRIDOR EN ACERO INOXIDABLE CON 33 VÁSTAGOS DE POLIPROPILENO. 1.00 PZA. CONTACTO ELÉCTRICO DE 110 V. 1.00 PZA. CONTRA CANASTA DE  4". 1.00 PZA. TRAMPA FLEXIBLE DE PVC.</t>
  </si>
  <si>
    <t>MESA ISLA DE 1.80X1.20X0.90 MTS QUE CONSTA DE: 1.84 M. CUBIERTA RESINA EPÓXICA DE 1.20 MTS. DE ANCHO. 4.00 PZA. MUEBLE  CON CAJÓN, PUERTA Y ENTREPAÑO DE 0.60 M. DE FRENTE. 1.20 M. ÁREA DE TRABAJO. 1.80 M. PUENTE CENTRAL DE FORMAICA. 5.40 M. RAMALEO EN PUENTE CENTRAL. 6.00 PZA. CONEXIONES EN PUENTE CENTRAL. 2.00 PZA. ALACENA PARA REPISA PUENTE DE 0.90 MTS. DE FRENTE. 2.00 PZA. LLAVE DE PUNTA CÓNICA PARA AGUA.  2.00 PZA. LLAVE DE PUNTA CÓNICA PARA VACIO. 2.00 PZA. LLAVE DE PUNTA CÓNICA PARA AIRE.</t>
  </si>
  <si>
    <t xml:space="preserve"> CUBIERTA EN FORMAICA DE 0.64 MTS. DE ANCHO. 2.00 PZA. MUEBLE SENCILLO CON PUERTA Y ENTREPAÑO DE 0.60 M. DE FRENTE. 2.00 PZA. MUEBLE CON CAJÓN, PUERTA Y ENTREPAÑO DE 0.60 M. DE FRENTE. 077 M. ÁREA DE TRABAJO.</t>
  </si>
  <si>
    <t xml:space="preserve">GARANTÍA DE UN AÑO CONTRA DEFECTOS DE FABRICACIÓN Y/O VICIOS OCULTOS LÁMINA GALVANIZADA CAL. 20 CON TERMINACIÓN EN APLICACIÓN ELECTROSTÁTICA DE PINTURA EN POLVO. </t>
  </si>
  <si>
    <t xml:space="preserve">CUBIERTA EN ACERO INOXIDABLE T. 304 CAL 18. L.A.B. EN LAS INSTALACIONES DE CUERNAVACA, MORELOS. </t>
  </si>
  <si>
    <t>MONTAJE</t>
  </si>
  <si>
    <t>FLETE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</si>
</sst>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5" formatCode="_-* #,##0.00\ _€_-;\-* #,##0.00\ _€_-;_-* &quot;-&quot;??\ _€_-;_-@_-"/>
    <numFmt numFmtId="166" formatCode="_-&quot;$&quot;\ * #,##0.00_-;\-&quot;$&quot;\ * #,##0.00_-;_-&quot;$&quot;\ * &quot;-&quot;??_-;_-@_-"/>
  </numFmts>
  <fonts count="13" x14ac:knownFonts="1">
    <font>
      <sz val="9"/>
      <color theme="1"/>
      <name val="Calibri"/>
      <family val="2"/>
      <scheme val="minor"/>
    </font>
    <font>
      <sz val="11"/>
      <color theme="1"/>
      <name val="Calibri"/>
      <family val="2"/>
      <scheme val="minor"/>
    </font>
    <font>
      <sz val="9"/>
      <color theme="1"/>
      <name val="Calibri"/>
      <family val="2"/>
      <scheme val="minor"/>
    </font>
    <font>
      <sz val="10"/>
      <name val="Helv"/>
    </font>
    <font>
      <sz val="10"/>
      <name val="Arial"/>
      <family val="2"/>
    </font>
    <font>
      <sz val="11"/>
      <color indexed="8"/>
      <name val="Calibri"/>
      <family val="2"/>
    </font>
    <font>
      <sz val="9"/>
      <name val="Calibri"/>
      <family val="2"/>
      <scheme val="minor"/>
    </font>
    <font>
      <b/>
      <sz val="9"/>
      <name val="Calibri"/>
      <family val="2"/>
      <scheme val="minor"/>
    </font>
    <font>
      <b/>
      <sz val="9"/>
      <color theme="1"/>
      <name val="Calibri"/>
      <family val="2"/>
      <scheme val="minor"/>
    </font>
    <font>
      <sz val="12"/>
      <color theme="1"/>
      <name val="Calibri"/>
      <family val="2"/>
      <scheme val="minor"/>
    </font>
    <font>
      <b/>
      <sz val="9"/>
      <color rgb="FF000000"/>
      <name val="Calibri"/>
      <family val="2"/>
      <scheme val="minor"/>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bottom/>
      <diagonal/>
    </border>
  </borders>
  <cellStyleXfs count="24">
    <xf numFmtId="0" fontId="0" fillId="0" borderId="0"/>
    <xf numFmtId="44" fontId="2" fillId="0" borderId="0" applyFont="0" applyFill="0" applyBorder="0" applyAlignment="0" applyProtection="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5" fillId="0" borderId="0" applyFont="0" applyFill="0" applyBorder="0" applyAlignment="0" applyProtection="0"/>
    <xf numFmtId="43" fontId="2" fillId="0" borderId="0" applyFont="0" applyFill="0" applyBorder="0" applyAlignment="0" applyProtection="0"/>
    <xf numFmtId="0" fontId="9" fillId="0" borderId="0"/>
    <xf numFmtId="166" fontId="9" fillId="0" borderId="0" applyFont="0" applyFill="0" applyBorder="0" applyAlignment="0" applyProtection="0"/>
    <xf numFmtId="0" fontId="4" fillId="0" borderId="0"/>
  </cellStyleXfs>
  <cellXfs count="36">
    <xf numFmtId="0" fontId="0" fillId="0" borderId="0" xfId="0"/>
    <xf numFmtId="0" fontId="7" fillId="3" borderId="2" xfId="0" applyFont="1" applyFill="1" applyBorder="1" applyAlignment="1" applyProtection="1">
      <alignment horizontal="center" vertical="center" wrapText="1"/>
      <protection locked="0"/>
    </xf>
    <xf numFmtId="49" fontId="7" fillId="3" borderId="2" xfId="0" applyNumberFormat="1" applyFont="1" applyFill="1" applyBorder="1" applyAlignment="1" applyProtection="1">
      <alignment horizontal="center" vertical="center" wrapText="1"/>
      <protection locked="0"/>
    </xf>
    <xf numFmtId="43" fontId="7" fillId="3" borderId="2" xfId="20" applyFont="1" applyFill="1" applyBorder="1" applyAlignment="1" applyProtection="1">
      <alignment horizontal="center" vertical="center" wrapText="1"/>
      <protection locked="0"/>
    </xf>
    <xf numFmtId="0" fontId="0" fillId="2"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43" fontId="6" fillId="0" borderId="1" xfId="20" applyFont="1" applyFill="1" applyBorder="1" applyAlignment="1" applyProtection="1">
      <alignment horizontal="center" vertical="center" wrapText="1"/>
      <protection locked="0"/>
    </xf>
    <xf numFmtId="43" fontId="0" fillId="0" borderId="1" xfId="20" applyFont="1" applyFill="1" applyBorder="1" applyAlignment="1" applyProtection="1">
      <alignment horizontal="center" vertical="center"/>
      <protection locked="0"/>
    </xf>
    <xf numFmtId="0" fontId="0" fillId="0" borderId="0" xfId="0" applyFont="1" applyFill="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left" vertical="center" wrapText="1"/>
      <protection locked="0"/>
    </xf>
    <xf numFmtId="0" fontId="0" fillId="0" borderId="1" xfId="2" applyFont="1" applyFill="1" applyBorder="1" applyAlignment="1" applyProtection="1">
      <alignment horizontal="center" vertical="center" wrapText="1"/>
      <protection locked="0"/>
    </xf>
    <xf numFmtId="43" fontId="0" fillId="0" borderId="1" xfId="20" applyFont="1" applyFill="1" applyBorder="1" applyAlignment="1" applyProtection="1">
      <alignment horizontal="center" vertical="center" wrapText="1"/>
      <protection locked="0"/>
    </xf>
    <xf numFmtId="0" fontId="0" fillId="0" borderId="0" xfId="0" applyFont="1" applyFill="1" applyAlignment="1" applyProtection="1">
      <alignment horizontal="center" vertical="center"/>
      <protection locked="0"/>
    </xf>
    <xf numFmtId="0" fontId="0" fillId="0" borderId="1" xfId="21" applyFont="1" applyFill="1" applyBorder="1" applyAlignment="1" applyProtection="1">
      <alignment horizontal="center" vertical="center" wrapText="1"/>
      <protection locked="0"/>
    </xf>
    <xf numFmtId="0" fontId="10" fillId="0" borderId="1" xfId="21" applyFont="1" applyFill="1" applyBorder="1" applyAlignment="1" applyProtection="1">
      <alignment horizontal="center" vertical="center" wrapText="1"/>
      <protection locked="0"/>
    </xf>
    <xf numFmtId="0" fontId="0" fillId="2" borderId="0" xfId="0" applyFont="1" applyFill="1" applyAlignment="1" applyProtection="1">
      <alignment horizontal="center" vertical="center"/>
      <protection locked="0"/>
    </xf>
    <xf numFmtId="0" fontId="6" fillId="0" borderId="1" xfId="23" applyFont="1" applyFill="1" applyBorder="1" applyAlignment="1" applyProtection="1">
      <alignment wrapText="1"/>
      <protection locked="0"/>
    </xf>
    <xf numFmtId="0" fontId="6" fillId="0" borderId="4" xfId="23" applyFont="1" applyFill="1" applyBorder="1" applyAlignment="1" applyProtection="1">
      <alignment vertical="center" wrapText="1"/>
      <protection locked="0"/>
    </xf>
    <xf numFmtId="49" fontId="0" fillId="0" borderId="0" xfId="0" applyNumberFormat="1" applyFont="1" applyFill="1" applyAlignment="1" applyProtection="1">
      <alignment horizontal="left" vertical="center" wrapText="1"/>
      <protection locked="0"/>
    </xf>
    <xf numFmtId="49" fontId="0" fillId="2" borderId="0" xfId="0" applyNumberFormat="1" applyFont="1" applyFill="1" applyAlignment="1" applyProtection="1">
      <alignment horizontal="left" vertical="center" wrapText="1"/>
      <protection locked="0"/>
    </xf>
    <xf numFmtId="43" fontId="0" fillId="2" borderId="0" xfId="20" applyFont="1" applyFill="1" applyAlignment="1" applyProtection="1">
      <alignment horizontal="center" vertical="center"/>
      <protection locked="0"/>
    </xf>
    <xf numFmtId="44" fontId="0" fillId="2" borderId="0" xfId="1" applyFont="1" applyFill="1" applyAlignment="1" applyProtection="1">
      <alignment horizontal="center" vertical="center"/>
      <protection locked="0"/>
    </xf>
    <xf numFmtId="43" fontId="8" fillId="2" borderId="0" xfId="20" applyFont="1" applyFill="1" applyAlignment="1" applyProtection="1">
      <alignment horizontal="center" vertical="center"/>
      <protection locked="0"/>
    </xf>
    <xf numFmtId="0" fontId="7" fillId="3"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6" fillId="0" borderId="1" xfId="23" applyFont="1" applyFill="1" applyBorder="1" applyAlignment="1" applyProtection="1">
      <alignment horizontal="center" vertical="center" wrapText="1"/>
    </xf>
    <xf numFmtId="44" fontId="7" fillId="3" borderId="2" xfId="1" applyFont="1" applyFill="1" applyBorder="1" applyAlignment="1" applyProtection="1">
      <alignment horizontal="center" vertical="center" wrapText="1"/>
    </xf>
    <xf numFmtId="43" fontId="7" fillId="3" borderId="2" xfId="20" applyFont="1" applyFill="1" applyBorder="1" applyAlignment="1" applyProtection="1">
      <alignment horizontal="center" vertical="center" wrapText="1"/>
    </xf>
    <xf numFmtId="43" fontId="7" fillId="3" borderId="3" xfId="20" applyFont="1" applyFill="1" applyBorder="1" applyAlignment="1" applyProtection="1">
      <alignment horizontal="center" vertical="center" wrapText="1"/>
    </xf>
    <xf numFmtId="44" fontId="7" fillId="0" borderId="1" xfId="1" applyFont="1" applyFill="1" applyBorder="1" applyAlignment="1" applyProtection="1">
      <alignment horizontal="center" vertical="center" wrapText="1"/>
    </xf>
    <xf numFmtId="43" fontId="0" fillId="0" borderId="1" xfId="20" applyFont="1" applyFill="1" applyBorder="1" applyAlignment="1" applyProtection="1">
      <alignment horizontal="center" vertical="center"/>
    </xf>
    <xf numFmtId="44" fontId="0" fillId="0" borderId="1" xfId="1" applyFont="1" applyFill="1" applyBorder="1" applyAlignment="1" applyProtection="1">
      <alignment horizontal="center" vertical="center"/>
    </xf>
  </cellXfs>
  <cellStyles count="24">
    <cellStyle name="Estilo 1" xfId="3"/>
    <cellStyle name="Millares" xfId="20" builtinId="3"/>
    <cellStyle name="Millares 2" xfId="19"/>
    <cellStyle name="Moneda" xfId="1" builtinId="4"/>
    <cellStyle name="Moneda 2" xfId="22"/>
    <cellStyle name="Normal" xfId="0" builtinId="0"/>
    <cellStyle name="Normal 10" xfId="10"/>
    <cellStyle name="Normal 11" xfId="11"/>
    <cellStyle name="Normal 12" xfId="16"/>
    <cellStyle name="Normal 13" xfId="12"/>
    <cellStyle name="Normal 14" xfId="18"/>
    <cellStyle name="Normal 15" xfId="13"/>
    <cellStyle name="Normal 16" xfId="14"/>
    <cellStyle name="Normal 17" xfId="15"/>
    <cellStyle name="Normal 18" xfId="17"/>
    <cellStyle name="Normal 2" xfId="2"/>
    <cellStyle name="Normal 2 2" xfId="23"/>
    <cellStyle name="Normal 3" xfId="4"/>
    <cellStyle name="Normal 4" xfId="21"/>
    <cellStyle name="Normal 5" xfId="5"/>
    <cellStyle name="Normal 6" xfId="6"/>
    <cellStyle name="Normal 7" xfId="8"/>
    <cellStyle name="Normal 8" xfId="9"/>
    <cellStyle name="Normal 9" xfId="7"/>
  </cellStyles>
  <dxfs count="0"/>
  <tableStyles count="0" defaultTableStyle="TableStyleMedium9" defaultPivotStyle="PivotStyleLight16"/>
  <colors>
    <mruColors>
      <color rgb="FFCCFFCC"/>
      <color rgb="FFCCFFFF"/>
      <color rgb="FFCC99FF"/>
      <color rgb="FF99FFCC"/>
      <color rgb="FFFFCCFF"/>
      <color rgb="FFFF99CC"/>
      <color rgb="FFCCCCFF"/>
      <color rgb="FF99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9"/>
  <sheetViews>
    <sheetView tabSelected="1" zoomScale="90" zoomScaleNormal="90" workbookViewId="0">
      <pane xSplit="2" ySplit="1" topLeftCell="C2" activePane="bottomRight" state="frozen"/>
      <selection pane="topRight" activeCell="F1" sqref="F1"/>
      <selection pane="bottomLeft" activeCell="A2" sqref="A2"/>
      <selection pane="bottomRight" activeCell="E1" sqref="E1"/>
    </sheetView>
  </sheetViews>
  <sheetFormatPr baseColWidth="10" defaultRowHeight="12" x14ac:dyDescent="0.2"/>
  <cols>
    <col min="1" max="1" width="14" style="4" customWidth="1"/>
    <col min="2" max="2" width="6" style="17" customWidth="1"/>
    <col min="3" max="3" width="8.33203125" style="17" customWidth="1"/>
    <col min="4" max="4" width="10.5" style="17" customWidth="1"/>
    <col min="5" max="5" width="101.1640625" style="21" customWidth="1"/>
    <col min="6" max="6" width="11" style="4" customWidth="1"/>
    <col min="7" max="7" width="14.33203125" style="4" customWidth="1"/>
    <col min="8" max="8" width="16.83203125" style="4" customWidth="1"/>
    <col min="9" max="9" width="10.5" style="4" customWidth="1"/>
    <col min="10" max="10" width="14" style="22" customWidth="1"/>
    <col min="11" max="11" width="14" style="23" customWidth="1"/>
    <col min="12" max="13" width="14" style="22" customWidth="1"/>
    <col min="14" max="14" width="16.1640625" style="22" customWidth="1"/>
    <col min="15" max="15" width="12" style="17" customWidth="1"/>
    <col min="16" max="16384" width="12" style="17"/>
  </cols>
  <sheetData>
    <row r="1" spans="1:14" s="4" customFormat="1" ht="36" x14ac:dyDescent="0.2">
      <c r="A1" s="25" t="s">
        <v>0</v>
      </c>
      <c r="B1" s="25" t="s">
        <v>6</v>
      </c>
      <c r="C1" s="25" t="s">
        <v>1</v>
      </c>
      <c r="D1" s="25" t="s">
        <v>11</v>
      </c>
      <c r="E1" s="2" t="s">
        <v>9</v>
      </c>
      <c r="F1" s="1" t="s">
        <v>8</v>
      </c>
      <c r="G1" s="1" t="s">
        <v>15</v>
      </c>
      <c r="H1" s="1" t="s">
        <v>13</v>
      </c>
      <c r="I1" s="1" t="s">
        <v>12</v>
      </c>
      <c r="J1" s="3" t="s">
        <v>7</v>
      </c>
      <c r="K1" s="30" t="s">
        <v>5</v>
      </c>
      <c r="L1" s="31" t="s">
        <v>2</v>
      </c>
      <c r="M1" s="31" t="s">
        <v>3</v>
      </c>
      <c r="N1" s="32" t="s">
        <v>4</v>
      </c>
    </row>
    <row r="2" spans="1:14" s="9" customFormat="1" x14ac:dyDescent="0.2">
      <c r="A2" s="26" t="s">
        <v>17</v>
      </c>
      <c r="B2" s="26">
        <v>1</v>
      </c>
      <c r="C2" s="26">
        <v>3</v>
      </c>
      <c r="D2" s="26" t="s">
        <v>10</v>
      </c>
      <c r="E2" s="6" t="s">
        <v>78</v>
      </c>
      <c r="F2" s="5" t="s">
        <v>79</v>
      </c>
      <c r="G2" s="5"/>
      <c r="H2" s="5"/>
      <c r="I2" s="5"/>
      <c r="J2" s="7"/>
      <c r="K2" s="33"/>
      <c r="L2" s="34">
        <f t="shared" ref="L2:L5" si="0">J2*C2</f>
        <v>0</v>
      </c>
      <c r="M2" s="34">
        <f t="shared" ref="M2:M5" si="1">L2*0.16</f>
        <v>0</v>
      </c>
      <c r="N2" s="34">
        <f t="shared" ref="N2:N5" si="2">L2+M2</f>
        <v>0</v>
      </c>
    </row>
    <row r="3" spans="1:14" s="9" customFormat="1" x14ac:dyDescent="0.2">
      <c r="A3" s="26" t="s">
        <v>17</v>
      </c>
      <c r="B3" s="26">
        <v>2</v>
      </c>
      <c r="C3" s="26">
        <v>3</v>
      </c>
      <c r="D3" s="26" t="s">
        <v>10</v>
      </c>
      <c r="E3" s="6" t="s">
        <v>80</v>
      </c>
      <c r="F3" s="5" t="s">
        <v>81</v>
      </c>
      <c r="G3" s="5"/>
      <c r="H3" s="5"/>
      <c r="I3" s="5"/>
      <c r="J3" s="7"/>
      <c r="K3" s="33"/>
      <c r="L3" s="34">
        <f t="shared" si="0"/>
        <v>0</v>
      </c>
      <c r="M3" s="34">
        <f t="shared" si="1"/>
        <v>0</v>
      </c>
      <c r="N3" s="34">
        <f t="shared" si="2"/>
        <v>0</v>
      </c>
    </row>
    <row r="4" spans="1:14" s="9" customFormat="1" x14ac:dyDescent="0.2">
      <c r="A4" s="26" t="s">
        <v>17</v>
      </c>
      <c r="B4" s="26">
        <v>3</v>
      </c>
      <c r="C4" s="26">
        <v>3</v>
      </c>
      <c r="D4" s="26" t="s">
        <v>10</v>
      </c>
      <c r="E4" s="6" t="s">
        <v>82</v>
      </c>
      <c r="F4" s="5" t="s">
        <v>83</v>
      </c>
      <c r="G4" s="5"/>
      <c r="H4" s="5"/>
      <c r="I4" s="5"/>
      <c r="J4" s="7"/>
      <c r="K4" s="33"/>
      <c r="L4" s="34">
        <f t="shared" si="0"/>
        <v>0</v>
      </c>
      <c r="M4" s="34">
        <f t="shared" si="1"/>
        <v>0</v>
      </c>
      <c r="N4" s="34">
        <f t="shared" si="2"/>
        <v>0</v>
      </c>
    </row>
    <row r="5" spans="1:14" s="9" customFormat="1" x14ac:dyDescent="0.2">
      <c r="A5" s="26" t="s">
        <v>17</v>
      </c>
      <c r="B5" s="26">
        <v>4</v>
      </c>
      <c r="C5" s="26">
        <v>8</v>
      </c>
      <c r="D5" s="26" t="s">
        <v>10</v>
      </c>
      <c r="E5" s="6" t="s">
        <v>84</v>
      </c>
      <c r="F5" s="5" t="s">
        <v>85</v>
      </c>
      <c r="G5" s="5"/>
      <c r="H5" s="5"/>
      <c r="I5" s="5"/>
      <c r="J5" s="7"/>
      <c r="K5" s="33"/>
      <c r="L5" s="34">
        <f t="shared" si="0"/>
        <v>0</v>
      </c>
      <c r="M5" s="34">
        <f t="shared" si="1"/>
        <v>0</v>
      </c>
      <c r="N5" s="34">
        <f t="shared" si="2"/>
        <v>0</v>
      </c>
    </row>
    <row r="6" spans="1:14" s="9" customFormat="1" x14ac:dyDescent="0.2">
      <c r="A6" s="26" t="s">
        <v>14</v>
      </c>
      <c r="B6" s="26">
        <v>5</v>
      </c>
      <c r="C6" s="26">
        <v>1</v>
      </c>
      <c r="D6" s="26" t="s">
        <v>10</v>
      </c>
      <c r="E6" s="6" t="s">
        <v>86</v>
      </c>
      <c r="F6" s="5"/>
      <c r="G6" s="5"/>
      <c r="H6" s="5"/>
      <c r="I6" s="5"/>
      <c r="J6" s="7"/>
      <c r="K6" s="33"/>
      <c r="L6" s="34">
        <f t="shared" ref="L6:L55" si="3">J6*C6</f>
        <v>0</v>
      </c>
      <c r="M6" s="34">
        <f t="shared" ref="M6:M55" si="4">L6*0.16</f>
        <v>0</v>
      </c>
      <c r="N6" s="34">
        <f t="shared" ref="N6:N55" si="5">L6+M6</f>
        <v>0</v>
      </c>
    </row>
    <row r="7" spans="1:14" s="9" customFormat="1" ht="36" x14ac:dyDescent="0.2">
      <c r="A7" s="26" t="s">
        <v>14</v>
      </c>
      <c r="B7" s="26">
        <v>6</v>
      </c>
      <c r="C7" s="26">
        <v>1</v>
      </c>
      <c r="D7" s="26" t="s">
        <v>10</v>
      </c>
      <c r="E7" s="6" t="s">
        <v>87</v>
      </c>
      <c r="F7" s="5" t="s">
        <v>88</v>
      </c>
      <c r="G7" s="5"/>
      <c r="H7" s="5"/>
      <c r="I7" s="5"/>
      <c r="J7" s="7"/>
      <c r="K7" s="33"/>
      <c r="L7" s="34">
        <f t="shared" si="3"/>
        <v>0</v>
      </c>
      <c r="M7" s="34">
        <f t="shared" si="4"/>
        <v>0</v>
      </c>
      <c r="N7" s="34">
        <f t="shared" si="5"/>
        <v>0</v>
      </c>
    </row>
    <row r="8" spans="1:14" s="9" customFormat="1" ht="36" x14ac:dyDescent="0.2">
      <c r="A8" s="26" t="s">
        <v>17</v>
      </c>
      <c r="B8" s="26">
        <v>7</v>
      </c>
      <c r="C8" s="26">
        <v>5</v>
      </c>
      <c r="D8" s="26" t="s">
        <v>10</v>
      </c>
      <c r="E8" s="6" t="s">
        <v>89</v>
      </c>
      <c r="F8" s="5" t="s">
        <v>90</v>
      </c>
      <c r="G8" s="5"/>
      <c r="H8" s="5"/>
      <c r="I8" s="5"/>
      <c r="J8" s="7"/>
      <c r="K8" s="33"/>
      <c r="L8" s="34">
        <f t="shared" si="3"/>
        <v>0</v>
      </c>
      <c r="M8" s="34">
        <f t="shared" si="4"/>
        <v>0</v>
      </c>
      <c r="N8" s="34">
        <f t="shared" si="5"/>
        <v>0</v>
      </c>
    </row>
    <row r="9" spans="1:14" s="9" customFormat="1" ht="36" x14ac:dyDescent="0.2">
      <c r="A9" s="26" t="s">
        <v>17</v>
      </c>
      <c r="B9" s="26">
        <v>8</v>
      </c>
      <c r="C9" s="26">
        <v>1</v>
      </c>
      <c r="D9" s="26" t="s">
        <v>10</v>
      </c>
      <c r="E9" s="6" t="s">
        <v>91</v>
      </c>
      <c r="F9" s="5" t="s">
        <v>92</v>
      </c>
      <c r="G9" s="5"/>
      <c r="H9" s="5"/>
      <c r="I9" s="5"/>
      <c r="J9" s="7"/>
      <c r="K9" s="33"/>
      <c r="L9" s="34">
        <f t="shared" si="3"/>
        <v>0</v>
      </c>
      <c r="M9" s="34">
        <f t="shared" si="4"/>
        <v>0</v>
      </c>
      <c r="N9" s="34">
        <f t="shared" si="5"/>
        <v>0</v>
      </c>
    </row>
    <row r="10" spans="1:14" s="9" customFormat="1" ht="24" x14ac:dyDescent="0.2">
      <c r="A10" s="26" t="s">
        <v>17</v>
      </c>
      <c r="B10" s="26">
        <v>9</v>
      </c>
      <c r="C10" s="26">
        <v>2</v>
      </c>
      <c r="D10" s="26" t="s">
        <v>10</v>
      </c>
      <c r="E10" s="6" t="s">
        <v>93</v>
      </c>
      <c r="F10" s="5" t="s">
        <v>94</v>
      </c>
      <c r="G10" s="5"/>
      <c r="H10" s="5"/>
      <c r="I10" s="5"/>
      <c r="J10" s="7"/>
      <c r="K10" s="33"/>
      <c r="L10" s="34">
        <f t="shared" si="3"/>
        <v>0</v>
      </c>
      <c r="M10" s="34">
        <f t="shared" si="4"/>
        <v>0</v>
      </c>
      <c r="N10" s="34">
        <f t="shared" si="5"/>
        <v>0</v>
      </c>
    </row>
    <row r="11" spans="1:14" s="9" customFormat="1" ht="36" x14ac:dyDescent="0.2">
      <c r="A11" s="26" t="s">
        <v>32</v>
      </c>
      <c r="B11" s="26">
        <v>10</v>
      </c>
      <c r="C11" s="26">
        <v>1</v>
      </c>
      <c r="D11" s="26" t="s">
        <v>95</v>
      </c>
      <c r="E11" s="6" t="s">
        <v>96</v>
      </c>
      <c r="F11" s="5"/>
      <c r="G11" s="5"/>
      <c r="H11" s="5"/>
      <c r="I11" s="5"/>
      <c r="J11" s="7"/>
      <c r="K11" s="33"/>
      <c r="L11" s="34">
        <f t="shared" si="3"/>
        <v>0</v>
      </c>
      <c r="M11" s="34">
        <f t="shared" si="4"/>
        <v>0</v>
      </c>
      <c r="N11" s="34">
        <f t="shared" si="5"/>
        <v>0</v>
      </c>
    </row>
    <row r="12" spans="1:14" s="9" customFormat="1" ht="24" x14ac:dyDescent="0.2">
      <c r="A12" s="26" t="s">
        <v>32</v>
      </c>
      <c r="B12" s="26">
        <v>11</v>
      </c>
      <c r="C12" s="26">
        <v>1</v>
      </c>
      <c r="D12" s="26" t="s">
        <v>97</v>
      </c>
      <c r="E12" s="6" t="s">
        <v>98</v>
      </c>
      <c r="F12" s="5"/>
      <c r="G12" s="5"/>
      <c r="H12" s="5"/>
      <c r="I12" s="5"/>
      <c r="J12" s="7"/>
      <c r="K12" s="33"/>
      <c r="L12" s="34">
        <f t="shared" si="3"/>
        <v>0</v>
      </c>
      <c r="M12" s="34">
        <f t="shared" si="4"/>
        <v>0</v>
      </c>
      <c r="N12" s="34">
        <f t="shared" si="5"/>
        <v>0</v>
      </c>
    </row>
    <row r="13" spans="1:14" s="9" customFormat="1" ht="24" x14ac:dyDescent="0.2">
      <c r="A13" s="26" t="s">
        <v>32</v>
      </c>
      <c r="B13" s="26">
        <v>12</v>
      </c>
      <c r="C13" s="26">
        <v>1</v>
      </c>
      <c r="D13" s="26" t="s">
        <v>97</v>
      </c>
      <c r="E13" s="6" t="s">
        <v>99</v>
      </c>
      <c r="F13" s="5"/>
      <c r="G13" s="5"/>
      <c r="H13" s="5"/>
      <c r="I13" s="5"/>
      <c r="J13" s="7"/>
      <c r="K13" s="33"/>
      <c r="L13" s="34">
        <f t="shared" si="3"/>
        <v>0</v>
      </c>
      <c r="M13" s="34">
        <f t="shared" si="4"/>
        <v>0</v>
      </c>
      <c r="N13" s="34">
        <f t="shared" si="5"/>
        <v>0</v>
      </c>
    </row>
    <row r="14" spans="1:14" s="9" customFormat="1" x14ac:dyDescent="0.2">
      <c r="A14" s="26" t="s">
        <v>32</v>
      </c>
      <c r="B14" s="26">
        <v>13</v>
      </c>
      <c r="C14" s="26">
        <v>4</v>
      </c>
      <c r="D14" s="26" t="s">
        <v>97</v>
      </c>
      <c r="E14" s="6" t="s">
        <v>100</v>
      </c>
      <c r="F14" s="5"/>
      <c r="G14" s="5"/>
      <c r="H14" s="5"/>
      <c r="I14" s="5"/>
      <c r="J14" s="7"/>
      <c r="K14" s="33"/>
      <c r="L14" s="34">
        <f t="shared" si="3"/>
        <v>0</v>
      </c>
      <c r="M14" s="34">
        <f t="shared" si="4"/>
        <v>0</v>
      </c>
      <c r="N14" s="34">
        <f t="shared" si="5"/>
        <v>0</v>
      </c>
    </row>
    <row r="15" spans="1:14" s="9" customFormat="1" x14ac:dyDescent="0.2">
      <c r="A15" s="26" t="s">
        <v>179</v>
      </c>
      <c r="B15" s="26">
        <v>14</v>
      </c>
      <c r="C15" s="26">
        <v>1</v>
      </c>
      <c r="D15" s="26" t="s">
        <v>101</v>
      </c>
      <c r="E15" s="6" t="s">
        <v>102</v>
      </c>
      <c r="F15" s="5"/>
      <c r="G15" s="5"/>
      <c r="H15" s="5"/>
      <c r="I15" s="5"/>
      <c r="J15" s="7"/>
      <c r="K15" s="33"/>
      <c r="L15" s="34">
        <f t="shared" si="3"/>
        <v>0</v>
      </c>
      <c r="M15" s="34">
        <f t="shared" si="4"/>
        <v>0</v>
      </c>
      <c r="N15" s="34">
        <f t="shared" si="5"/>
        <v>0</v>
      </c>
    </row>
    <row r="16" spans="1:14" s="9" customFormat="1" ht="48" x14ac:dyDescent="0.2">
      <c r="A16" s="26" t="s">
        <v>179</v>
      </c>
      <c r="B16" s="26">
        <v>15</v>
      </c>
      <c r="C16" s="26">
        <v>2</v>
      </c>
      <c r="D16" s="26" t="s">
        <v>10</v>
      </c>
      <c r="E16" s="6" t="s">
        <v>103</v>
      </c>
      <c r="F16" s="5" t="s">
        <v>104</v>
      </c>
      <c r="G16" s="5"/>
      <c r="H16" s="5"/>
      <c r="I16" s="5"/>
      <c r="J16" s="7"/>
      <c r="K16" s="33"/>
      <c r="L16" s="34">
        <f t="shared" si="3"/>
        <v>0</v>
      </c>
      <c r="M16" s="34">
        <f t="shared" si="4"/>
        <v>0</v>
      </c>
      <c r="N16" s="34">
        <f t="shared" si="5"/>
        <v>0</v>
      </c>
    </row>
    <row r="17" spans="1:14" s="9" customFormat="1" ht="36" x14ac:dyDescent="0.2">
      <c r="A17" s="26" t="s">
        <v>179</v>
      </c>
      <c r="B17" s="26">
        <v>16</v>
      </c>
      <c r="C17" s="26">
        <v>3</v>
      </c>
      <c r="D17" s="26" t="s">
        <v>10</v>
      </c>
      <c r="E17" s="6" t="s">
        <v>105</v>
      </c>
      <c r="F17" s="5" t="s">
        <v>106</v>
      </c>
      <c r="G17" s="5"/>
      <c r="H17" s="5"/>
      <c r="I17" s="5"/>
      <c r="J17" s="7"/>
      <c r="K17" s="33"/>
      <c r="L17" s="34">
        <f t="shared" si="3"/>
        <v>0</v>
      </c>
      <c r="M17" s="34">
        <f t="shared" si="4"/>
        <v>0</v>
      </c>
      <c r="N17" s="34">
        <f t="shared" si="5"/>
        <v>0</v>
      </c>
    </row>
    <row r="18" spans="1:14" s="9" customFormat="1" x14ac:dyDescent="0.2">
      <c r="A18" s="26" t="s">
        <v>179</v>
      </c>
      <c r="B18" s="26">
        <v>17</v>
      </c>
      <c r="C18" s="26">
        <v>2</v>
      </c>
      <c r="D18" s="26" t="s">
        <v>10</v>
      </c>
      <c r="E18" s="6" t="s">
        <v>107</v>
      </c>
      <c r="F18" s="5" t="s">
        <v>108</v>
      </c>
      <c r="G18" s="5"/>
      <c r="H18" s="5"/>
      <c r="I18" s="5"/>
      <c r="J18" s="7"/>
      <c r="K18" s="33"/>
      <c r="L18" s="34">
        <f t="shared" si="3"/>
        <v>0</v>
      </c>
      <c r="M18" s="34">
        <f t="shared" si="4"/>
        <v>0</v>
      </c>
      <c r="N18" s="34">
        <f t="shared" si="5"/>
        <v>0</v>
      </c>
    </row>
    <row r="19" spans="1:14" s="9" customFormat="1" x14ac:dyDescent="0.2">
      <c r="A19" s="26" t="s">
        <v>179</v>
      </c>
      <c r="B19" s="26">
        <v>18</v>
      </c>
      <c r="C19" s="26">
        <v>2</v>
      </c>
      <c r="D19" s="26" t="s">
        <v>10</v>
      </c>
      <c r="E19" s="6" t="s">
        <v>109</v>
      </c>
      <c r="F19" s="5" t="s">
        <v>110</v>
      </c>
      <c r="G19" s="5"/>
      <c r="H19" s="5"/>
      <c r="I19" s="5"/>
      <c r="J19" s="7"/>
      <c r="K19" s="33"/>
      <c r="L19" s="34">
        <f t="shared" si="3"/>
        <v>0</v>
      </c>
      <c r="M19" s="34">
        <f t="shared" si="4"/>
        <v>0</v>
      </c>
      <c r="N19" s="34">
        <f t="shared" si="5"/>
        <v>0</v>
      </c>
    </row>
    <row r="20" spans="1:14" s="9" customFormat="1" x14ac:dyDescent="0.2">
      <c r="A20" s="26" t="s">
        <v>179</v>
      </c>
      <c r="B20" s="26">
        <v>19</v>
      </c>
      <c r="C20" s="26">
        <v>3</v>
      </c>
      <c r="D20" s="26" t="s">
        <v>10</v>
      </c>
      <c r="E20" s="6" t="s">
        <v>111</v>
      </c>
      <c r="F20" s="5" t="s">
        <v>112</v>
      </c>
      <c r="G20" s="5"/>
      <c r="H20" s="5"/>
      <c r="I20" s="5"/>
      <c r="J20" s="7"/>
      <c r="K20" s="33"/>
      <c r="L20" s="34">
        <f t="shared" si="3"/>
        <v>0</v>
      </c>
      <c r="M20" s="34">
        <f t="shared" si="4"/>
        <v>0</v>
      </c>
      <c r="N20" s="34">
        <f t="shared" si="5"/>
        <v>0</v>
      </c>
    </row>
    <row r="21" spans="1:14" s="9" customFormat="1" ht="48" x14ac:dyDescent="0.2">
      <c r="A21" s="26" t="s">
        <v>179</v>
      </c>
      <c r="B21" s="26">
        <v>20</v>
      </c>
      <c r="C21" s="26">
        <v>1</v>
      </c>
      <c r="D21" s="26" t="s">
        <v>10</v>
      </c>
      <c r="E21" s="6" t="s">
        <v>113</v>
      </c>
      <c r="F21" s="5" t="s">
        <v>114</v>
      </c>
      <c r="G21" s="5"/>
      <c r="H21" s="5"/>
      <c r="I21" s="5"/>
      <c r="J21" s="7"/>
      <c r="K21" s="33"/>
      <c r="L21" s="34">
        <f t="shared" si="3"/>
        <v>0</v>
      </c>
      <c r="M21" s="34">
        <f t="shared" si="4"/>
        <v>0</v>
      </c>
      <c r="N21" s="34">
        <f t="shared" si="5"/>
        <v>0</v>
      </c>
    </row>
    <row r="22" spans="1:14" s="9" customFormat="1" x14ac:dyDescent="0.2">
      <c r="A22" s="26" t="s">
        <v>179</v>
      </c>
      <c r="B22" s="26">
        <v>21</v>
      </c>
      <c r="C22" s="26">
        <v>3</v>
      </c>
      <c r="D22" s="26" t="s">
        <v>10</v>
      </c>
      <c r="E22" s="6" t="s">
        <v>115</v>
      </c>
      <c r="F22" s="5"/>
      <c r="G22" s="5"/>
      <c r="H22" s="5"/>
      <c r="I22" s="5"/>
      <c r="J22" s="7"/>
      <c r="K22" s="33"/>
      <c r="L22" s="34">
        <f t="shared" si="3"/>
        <v>0</v>
      </c>
      <c r="M22" s="34">
        <f t="shared" si="4"/>
        <v>0</v>
      </c>
      <c r="N22" s="34">
        <f t="shared" si="5"/>
        <v>0</v>
      </c>
    </row>
    <row r="23" spans="1:14" s="9" customFormat="1" ht="48" x14ac:dyDescent="0.2">
      <c r="A23" s="26" t="s">
        <v>179</v>
      </c>
      <c r="B23" s="26">
        <v>22</v>
      </c>
      <c r="C23" s="26">
        <v>1</v>
      </c>
      <c r="D23" s="26" t="s">
        <v>10</v>
      </c>
      <c r="E23" s="6" t="s">
        <v>116</v>
      </c>
      <c r="F23" s="5" t="s">
        <v>117</v>
      </c>
      <c r="G23" s="5"/>
      <c r="H23" s="5"/>
      <c r="I23" s="5"/>
      <c r="J23" s="7"/>
      <c r="K23" s="33"/>
      <c r="L23" s="34">
        <f t="shared" si="3"/>
        <v>0</v>
      </c>
      <c r="M23" s="34">
        <f t="shared" si="4"/>
        <v>0</v>
      </c>
      <c r="N23" s="34">
        <f t="shared" si="5"/>
        <v>0</v>
      </c>
    </row>
    <row r="24" spans="1:14" s="9" customFormat="1" ht="36" x14ac:dyDescent="0.2">
      <c r="A24" s="26" t="s">
        <v>179</v>
      </c>
      <c r="B24" s="26">
        <v>23</v>
      </c>
      <c r="C24" s="26">
        <v>2</v>
      </c>
      <c r="D24" s="26" t="s">
        <v>10</v>
      </c>
      <c r="E24" s="6" t="s">
        <v>118</v>
      </c>
      <c r="F24" s="5" t="s">
        <v>119</v>
      </c>
      <c r="G24" s="5"/>
      <c r="H24" s="5"/>
      <c r="I24" s="5"/>
      <c r="J24" s="7"/>
      <c r="K24" s="33"/>
      <c r="L24" s="34">
        <f t="shared" si="3"/>
        <v>0</v>
      </c>
      <c r="M24" s="34">
        <f t="shared" si="4"/>
        <v>0</v>
      </c>
      <c r="N24" s="34">
        <f t="shared" si="5"/>
        <v>0</v>
      </c>
    </row>
    <row r="25" spans="1:14" s="9" customFormat="1" ht="24" x14ac:dyDescent="0.2">
      <c r="A25" s="26" t="s">
        <v>179</v>
      </c>
      <c r="B25" s="26">
        <v>24</v>
      </c>
      <c r="C25" s="26">
        <v>2</v>
      </c>
      <c r="D25" s="26" t="s">
        <v>10</v>
      </c>
      <c r="E25" s="6" t="s">
        <v>120</v>
      </c>
      <c r="F25" s="5" t="s">
        <v>121</v>
      </c>
      <c r="G25" s="5"/>
      <c r="H25" s="5"/>
      <c r="I25" s="5"/>
      <c r="J25" s="7"/>
      <c r="K25" s="33"/>
      <c r="L25" s="34">
        <f t="shared" si="3"/>
        <v>0</v>
      </c>
      <c r="M25" s="34">
        <f t="shared" si="4"/>
        <v>0</v>
      </c>
      <c r="N25" s="34">
        <f t="shared" si="5"/>
        <v>0</v>
      </c>
    </row>
    <row r="26" spans="1:14" s="9" customFormat="1" ht="24" x14ac:dyDescent="0.2">
      <c r="A26" s="26" t="s">
        <v>179</v>
      </c>
      <c r="B26" s="26">
        <v>25</v>
      </c>
      <c r="C26" s="26">
        <v>2</v>
      </c>
      <c r="D26" s="26" t="s">
        <v>10</v>
      </c>
      <c r="E26" s="6" t="s">
        <v>122</v>
      </c>
      <c r="F26" s="5" t="s">
        <v>123</v>
      </c>
      <c r="G26" s="5"/>
      <c r="H26" s="5"/>
      <c r="I26" s="5"/>
      <c r="J26" s="7"/>
      <c r="K26" s="33"/>
      <c r="L26" s="34">
        <f t="shared" si="3"/>
        <v>0</v>
      </c>
      <c r="M26" s="34">
        <f t="shared" si="4"/>
        <v>0</v>
      </c>
      <c r="N26" s="34">
        <f t="shared" si="5"/>
        <v>0</v>
      </c>
    </row>
    <row r="27" spans="1:14" s="9" customFormat="1" ht="24" x14ac:dyDescent="0.2">
      <c r="A27" s="26" t="s">
        <v>179</v>
      </c>
      <c r="B27" s="26">
        <v>26</v>
      </c>
      <c r="C27" s="26">
        <v>1</v>
      </c>
      <c r="D27" s="26" t="s">
        <v>10</v>
      </c>
      <c r="E27" s="6" t="s">
        <v>124</v>
      </c>
      <c r="F27" s="5" t="s">
        <v>125</v>
      </c>
      <c r="G27" s="5"/>
      <c r="H27" s="5"/>
      <c r="I27" s="5"/>
      <c r="J27" s="7"/>
      <c r="K27" s="33"/>
      <c r="L27" s="34">
        <f t="shared" si="3"/>
        <v>0</v>
      </c>
      <c r="M27" s="34">
        <f t="shared" si="4"/>
        <v>0</v>
      </c>
      <c r="N27" s="34">
        <f t="shared" si="5"/>
        <v>0</v>
      </c>
    </row>
    <row r="28" spans="1:14" s="9" customFormat="1" ht="24" x14ac:dyDescent="0.2">
      <c r="A28" s="26" t="s">
        <v>179</v>
      </c>
      <c r="B28" s="26">
        <v>27</v>
      </c>
      <c r="C28" s="26">
        <v>1</v>
      </c>
      <c r="D28" s="26" t="s">
        <v>10</v>
      </c>
      <c r="E28" s="6" t="s">
        <v>126</v>
      </c>
      <c r="F28" s="5" t="s">
        <v>127</v>
      </c>
      <c r="G28" s="5"/>
      <c r="H28" s="5"/>
      <c r="I28" s="5"/>
      <c r="J28" s="7"/>
      <c r="K28" s="33"/>
      <c r="L28" s="34">
        <f t="shared" si="3"/>
        <v>0</v>
      </c>
      <c r="M28" s="34">
        <f t="shared" si="4"/>
        <v>0</v>
      </c>
      <c r="N28" s="34">
        <f t="shared" si="5"/>
        <v>0</v>
      </c>
    </row>
    <row r="29" spans="1:14" s="9" customFormat="1" ht="24" x14ac:dyDescent="0.2">
      <c r="A29" s="26" t="s">
        <v>179</v>
      </c>
      <c r="B29" s="26">
        <v>28</v>
      </c>
      <c r="C29" s="26">
        <v>1</v>
      </c>
      <c r="D29" s="26" t="s">
        <v>10</v>
      </c>
      <c r="E29" s="6" t="s">
        <v>128</v>
      </c>
      <c r="F29" s="5" t="s">
        <v>129</v>
      </c>
      <c r="G29" s="5"/>
      <c r="H29" s="5"/>
      <c r="I29" s="5"/>
      <c r="J29" s="7"/>
      <c r="K29" s="33"/>
      <c r="L29" s="34">
        <f t="shared" si="3"/>
        <v>0</v>
      </c>
      <c r="M29" s="34">
        <f t="shared" si="4"/>
        <v>0</v>
      </c>
      <c r="N29" s="34">
        <f t="shared" si="5"/>
        <v>0</v>
      </c>
    </row>
    <row r="30" spans="1:14" s="9" customFormat="1" ht="48" x14ac:dyDescent="0.2">
      <c r="A30" s="26" t="s">
        <v>179</v>
      </c>
      <c r="B30" s="26">
        <v>29</v>
      </c>
      <c r="C30" s="26">
        <v>1</v>
      </c>
      <c r="D30" s="26" t="s">
        <v>130</v>
      </c>
      <c r="E30" s="6" t="s">
        <v>131</v>
      </c>
      <c r="F30" s="5" t="s">
        <v>132</v>
      </c>
      <c r="G30" s="5"/>
      <c r="H30" s="5"/>
      <c r="I30" s="5"/>
      <c r="J30" s="7"/>
      <c r="K30" s="33"/>
      <c r="L30" s="34">
        <f t="shared" si="3"/>
        <v>0</v>
      </c>
      <c r="M30" s="34">
        <f t="shared" si="4"/>
        <v>0</v>
      </c>
      <c r="N30" s="34">
        <f t="shared" si="5"/>
        <v>0</v>
      </c>
    </row>
    <row r="31" spans="1:14" s="9" customFormat="1" ht="36" x14ac:dyDescent="0.2">
      <c r="A31" s="26" t="s">
        <v>179</v>
      </c>
      <c r="B31" s="26">
        <v>30</v>
      </c>
      <c r="C31" s="26">
        <v>1</v>
      </c>
      <c r="D31" s="26" t="s">
        <v>10</v>
      </c>
      <c r="E31" s="6" t="s">
        <v>133</v>
      </c>
      <c r="F31" s="5" t="s">
        <v>134</v>
      </c>
      <c r="G31" s="5"/>
      <c r="H31" s="5"/>
      <c r="I31" s="5"/>
      <c r="J31" s="7"/>
      <c r="K31" s="33"/>
      <c r="L31" s="34">
        <f t="shared" si="3"/>
        <v>0</v>
      </c>
      <c r="M31" s="34">
        <f t="shared" si="4"/>
        <v>0</v>
      </c>
      <c r="N31" s="34">
        <f t="shared" si="5"/>
        <v>0</v>
      </c>
    </row>
    <row r="32" spans="1:14" s="9" customFormat="1" ht="108" x14ac:dyDescent="0.2">
      <c r="A32" s="26" t="s">
        <v>179</v>
      </c>
      <c r="B32" s="26">
        <v>31</v>
      </c>
      <c r="C32" s="26">
        <v>2</v>
      </c>
      <c r="D32" s="26" t="s">
        <v>10</v>
      </c>
      <c r="E32" s="6" t="s">
        <v>135</v>
      </c>
      <c r="F32" s="5" t="s">
        <v>136</v>
      </c>
      <c r="G32" s="5"/>
      <c r="H32" s="5"/>
      <c r="I32" s="5"/>
      <c r="J32" s="7"/>
      <c r="K32" s="33"/>
      <c r="L32" s="34">
        <f t="shared" si="3"/>
        <v>0</v>
      </c>
      <c r="M32" s="34">
        <f t="shared" si="4"/>
        <v>0</v>
      </c>
      <c r="N32" s="34">
        <f t="shared" si="5"/>
        <v>0</v>
      </c>
    </row>
    <row r="33" spans="1:14" s="9" customFormat="1" ht="24" x14ac:dyDescent="0.2">
      <c r="A33" s="26" t="s">
        <v>179</v>
      </c>
      <c r="B33" s="26">
        <v>32</v>
      </c>
      <c r="C33" s="26">
        <v>1</v>
      </c>
      <c r="D33" s="26" t="s">
        <v>10</v>
      </c>
      <c r="E33" s="6" t="s">
        <v>137</v>
      </c>
      <c r="F33" s="5" t="s">
        <v>138</v>
      </c>
      <c r="G33" s="5"/>
      <c r="H33" s="5"/>
      <c r="I33" s="5"/>
      <c r="J33" s="7"/>
      <c r="K33" s="33"/>
      <c r="L33" s="34">
        <f t="shared" si="3"/>
        <v>0</v>
      </c>
      <c r="M33" s="34">
        <f t="shared" si="4"/>
        <v>0</v>
      </c>
      <c r="N33" s="34">
        <f t="shared" si="5"/>
        <v>0</v>
      </c>
    </row>
    <row r="34" spans="1:14" s="9" customFormat="1" ht="24" x14ac:dyDescent="0.2">
      <c r="A34" s="26" t="s">
        <v>179</v>
      </c>
      <c r="B34" s="26">
        <v>33</v>
      </c>
      <c r="C34" s="26">
        <v>1</v>
      </c>
      <c r="D34" s="26" t="s">
        <v>10</v>
      </c>
      <c r="E34" s="6" t="s">
        <v>139</v>
      </c>
      <c r="F34" s="5" t="s">
        <v>140</v>
      </c>
      <c r="G34" s="5"/>
      <c r="H34" s="5"/>
      <c r="I34" s="5"/>
      <c r="J34" s="7"/>
      <c r="K34" s="33"/>
      <c r="L34" s="34">
        <f t="shared" si="3"/>
        <v>0</v>
      </c>
      <c r="M34" s="34">
        <f t="shared" si="4"/>
        <v>0</v>
      </c>
      <c r="N34" s="34">
        <f t="shared" si="5"/>
        <v>0</v>
      </c>
    </row>
    <row r="35" spans="1:14" s="9" customFormat="1" ht="36" x14ac:dyDescent="0.2">
      <c r="A35" s="26" t="s">
        <v>179</v>
      </c>
      <c r="B35" s="26">
        <v>34</v>
      </c>
      <c r="C35" s="26">
        <v>1</v>
      </c>
      <c r="D35" s="26" t="s">
        <v>10</v>
      </c>
      <c r="E35" s="6" t="s">
        <v>141</v>
      </c>
      <c r="F35" s="5" t="s">
        <v>142</v>
      </c>
      <c r="G35" s="5"/>
      <c r="H35" s="5"/>
      <c r="I35" s="5"/>
      <c r="J35" s="7"/>
      <c r="K35" s="33"/>
      <c r="L35" s="34">
        <f t="shared" si="3"/>
        <v>0</v>
      </c>
      <c r="M35" s="34">
        <f t="shared" si="4"/>
        <v>0</v>
      </c>
      <c r="N35" s="34">
        <f t="shared" si="5"/>
        <v>0</v>
      </c>
    </row>
    <row r="36" spans="1:14" s="9" customFormat="1" ht="48" x14ac:dyDescent="0.2">
      <c r="A36" s="26" t="s">
        <v>179</v>
      </c>
      <c r="B36" s="26">
        <v>35</v>
      </c>
      <c r="C36" s="26">
        <v>1</v>
      </c>
      <c r="D36" s="26" t="s">
        <v>10</v>
      </c>
      <c r="E36" s="6" t="s">
        <v>143</v>
      </c>
      <c r="F36" s="5" t="s">
        <v>144</v>
      </c>
      <c r="G36" s="5"/>
      <c r="H36" s="5"/>
      <c r="I36" s="5"/>
      <c r="J36" s="7"/>
      <c r="K36" s="33"/>
      <c r="L36" s="34">
        <f t="shared" si="3"/>
        <v>0</v>
      </c>
      <c r="M36" s="34">
        <f t="shared" si="4"/>
        <v>0</v>
      </c>
      <c r="N36" s="34">
        <f t="shared" si="5"/>
        <v>0</v>
      </c>
    </row>
    <row r="37" spans="1:14" s="9" customFormat="1" ht="36" x14ac:dyDescent="0.2">
      <c r="A37" s="26" t="s">
        <v>179</v>
      </c>
      <c r="B37" s="26">
        <v>36</v>
      </c>
      <c r="C37" s="26">
        <v>6</v>
      </c>
      <c r="D37" s="26" t="s">
        <v>10</v>
      </c>
      <c r="E37" s="6" t="s">
        <v>145</v>
      </c>
      <c r="F37" s="5" t="s">
        <v>146</v>
      </c>
      <c r="G37" s="5"/>
      <c r="H37" s="5"/>
      <c r="I37" s="5"/>
      <c r="J37" s="7"/>
      <c r="K37" s="33"/>
      <c r="L37" s="34">
        <f t="shared" si="3"/>
        <v>0</v>
      </c>
      <c r="M37" s="34">
        <f t="shared" si="4"/>
        <v>0</v>
      </c>
      <c r="N37" s="34">
        <f t="shared" si="5"/>
        <v>0</v>
      </c>
    </row>
    <row r="38" spans="1:14" s="9" customFormat="1" ht="24" x14ac:dyDescent="0.2">
      <c r="A38" s="26" t="s">
        <v>179</v>
      </c>
      <c r="B38" s="26">
        <v>37</v>
      </c>
      <c r="C38" s="26">
        <v>4</v>
      </c>
      <c r="D38" s="26" t="s">
        <v>10</v>
      </c>
      <c r="E38" s="6" t="s">
        <v>147</v>
      </c>
      <c r="F38" s="5" t="s">
        <v>148</v>
      </c>
      <c r="G38" s="5"/>
      <c r="H38" s="5"/>
      <c r="I38" s="5"/>
      <c r="J38" s="7"/>
      <c r="K38" s="33"/>
      <c r="L38" s="34">
        <f t="shared" si="3"/>
        <v>0</v>
      </c>
      <c r="M38" s="34">
        <f t="shared" si="4"/>
        <v>0</v>
      </c>
      <c r="N38" s="34">
        <f t="shared" si="5"/>
        <v>0</v>
      </c>
    </row>
    <row r="39" spans="1:14" s="9" customFormat="1" ht="60" x14ac:dyDescent="0.2">
      <c r="A39" s="26" t="s">
        <v>179</v>
      </c>
      <c r="B39" s="26">
        <v>38</v>
      </c>
      <c r="C39" s="26">
        <v>2</v>
      </c>
      <c r="D39" s="26" t="s">
        <v>10</v>
      </c>
      <c r="E39" s="6" t="s">
        <v>149</v>
      </c>
      <c r="F39" s="5" t="s">
        <v>150</v>
      </c>
      <c r="G39" s="5"/>
      <c r="H39" s="5"/>
      <c r="I39" s="5"/>
      <c r="J39" s="7"/>
      <c r="K39" s="33"/>
      <c r="L39" s="34">
        <f t="shared" si="3"/>
        <v>0</v>
      </c>
      <c r="M39" s="34">
        <f t="shared" si="4"/>
        <v>0</v>
      </c>
      <c r="N39" s="34">
        <f t="shared" si="5"/>
        <v>0</v>
      </c>
    </row>
    <row r="40" spans="1:14" s="9" customFormat="1" x14ac:dyDescent="0.2">
      <c r="A40" s="26" t="s">
        <v>179</v>
      </c>
      <c r="B40" s="26">
        <v>39</v>
      </c>
      <c r="C40" s="26">
        <v>1</v>
      </c>
      <c r="D40" s="26" t="s">
        <v>101</v>
      </c>
      <c r="E40" s="6" t="s">
        <v>151</v>
      </c>
      <c r="F40" s="5"/>
      <c r="G40" s="5"/>
      <c r="H40" s="5"/>
      <c r="I40" s="5"/>
      <c r="J40" s="7"/>
      <c r="K40" s="33"/>
      <c r="L40" s="34">
        <f t="shared" si="3"/>
        <v>0</v>
      </c>
      <c r="M40" s="34">
        <f t="shared" si="4"/>
        <v>0</v>
      </c>
      <c r="N40" s="34">
        <f t="shared" si="5"/>
        <v>0</v>
      </c>
    </row>
    <row r="41" spans="1:14" s="9" customFormat="1" ht="24" x14ac:dyDescent="0.2">
      <c r="A41" s="26" t="s">
        <v>17</v>
      </c>
      <c r="B41" s="26">
        <v>40</v>
      </c>
      <c r="C41" s="26">
        <v>2</v>
      </c>
      <c r="D41" s="26" t="s">
        <v>10</v>
      </c>
      <c r="E41" s="6" t="s">
        <v>152</v>
      </c>
      <c r="F41" s="5"/>
      <c r="G41" s="5"/>
      <c r="H41" s="5"/>
      <c r="I41" s="5"/>
      <c r="J41" s="7"/>
      <c r="K41" s="33"/>
      <c r="L41" s="34">
        <f t="shared" si="3"/>
        <v>0</v>
      </c>
      <c r="M41" s="34">
        <f t="shared" si="4"/>
        <v>0</v>
      </c>
      <c r="N41" s="34">
        <f t="shared" si="5"/>
        <v>0</v>
      </c>
    </row>
    <row r="42" spans="1:14" s="9" customFormat="1" ht="24" x14ac:dyDescent="0.2">
      <c r="A42" s="26" t="s">
        <v>17</v>
      </c>
      <c r="B42" s="26">
        <v>41</v>
      </c>
      <c r="C42" s="26">
        <v>1</v>
      </c>
      <c r="D42" s="26" t="s">
        <v>10</v>
      </c>
      <c r="E42" s="6" t="s">
        <v>153</v>
      </c>
      <c r="F42" s="5"/>
      <c r="G42" s="5"/>
      <c r="H42" s="5"/>
      <c r="I42" s="5"/>
      <c r="J42" s="7"/>
      <c r="K42" s="33"/>
      <c r="L42" s="34">
        <f t="shared" si="3"/>
        <v>0</v>
      </c>
      <c r="M42" s="34">
        <f t="shared" si="4"/>
        <v>0</v>
      </c>
      <c r="N42" s="34">
        <f t="shared" si="5"/>
        <v>0</v>
      </c>
    </row>
    <row r="43" spans="1:14" s="9" customFormat="1" ht="36" x14ac:dyDescent="0.2">
      <c r="A43" s="26" t="s">
        <v>17</v>
      </c>
      <c r="B43" s="26">
        <v>42</v>
      </c>
      <c r="C43" s="26">
        <v>7</v>
      </c>
      <c r="D43" s="26" t="s">
        <v>10</v>
      </c>
      <c r="E43" s="6" t="s">
        <v>154</v>
      </c>
      <c r="F43" s="5" t="s">
        <v>155</v>
      </c>
      <c r="G43" s="5"/>
      <c r="H43" s="5"/>
      <c r="I43" s="5"/>
      <c r="J43" s="7"/>
      <c r="K43" s="33"/>
      <c r="L43" s="34">
        <f t="shared" si="3"/>
        <v>0</v>
      </c>
      <c r="M43" s="34">
        <f t="shared" si="4"/>
        <v>0</v>
      </c>
      <c r="N43" s="34">
        <f t="shared" si="5"/>
        <v>0</v>
      </c>
    </row>
    <row r="44" spans="1:14" s="9" customFormat="1" ht="48" x14ac:dyDescent="0.2">
      <c r="A44" s="26" t="s">
        <v>17</v>
      </c>
      <c r="B44" s="26">
        <v>43</v>
      </c>
      <c r="C44" s="26">
        <v>4</v>
      </c>
      <c r="D44" s="26" t="s">
        <v>10</v>
      </c>
      <c r="E44" s="6" t="s">
        <v>156</v>
      </c>
      <c r="F44" s="5" t="s">
        <v>157</v>
      </c>
      <c r="G44" s="5"/>
      <c r="H44" s="5"/>
      <c r="I44" s="5"/>
      <c r="J44" s="7"/>
      <c r="K44" s="33"/>
      <c r="L44" s="34">
        <f t="shared" si="3"/>
        <v>0</v>
      </c>
      <c r="M44" s="34">
        <f t="shared" si="4"/>
        <v>0</v>
      </c>
      <c r="N44" s="34">
        <f t="shared" si="5"/>
        <v>0</v>
      </c>
    </row>
    <row r="45" spans="1:14" s="9" customFormat="1" ht="24" x14ac:dyDescent="0.2">
      <c r="A45" s="26" t="s">
        <v>17</v>
      </c>
      <c r="B45" s="26">
        <v>44</v>
      </c>
      <c r="C45" s="26">
        <v>5</v>
      </c>
      <c r="D45" s="26" t="s">
        <v>10</v>
      </c>
      <c r="E45" s="6" t="s">
        <v>158</v>
      </c>
      <c r="F45" s="5" t="s">
        <v>159</v>
      </c>
      <c r="G45" s="5">
        <v>81671</v>
      </c>
      <c r="H45" s="5"/>
      <c r="I45" s="5"/>
      <c r="J45" s="7"/>
      <c r="K45" s="33"/>
      <c r="L45" s="34">
        <f t="shared" si="3"/>
        <v>0</v>
      </c>
      <c r="M45" s="34">
        <f t="shared" si="4"/>
        <v>0</v>
      </c>
      <c r="N45" s="34">
        <f t="shared" si="5"/>
        <v>0</v>
      </c>
    </row>
    <row r="46" spans="1:14" s="9" customFormat="1" x14ac:dyDescent="0.2">
      <c r="A46" s="26" t="s">
        <v>17</v>
      </c>
      <c r="B46" s="26">
        <v>45</v>
      </c>
      <c r="C46" s="26">
        <v>14</v>
      </c>
      <c r="D46" s="26" t="s">
        <v>10</v>
      </c>
      <c r="E46" s="6" t="s">
        <v>160</v>
      </c>
      <c r="F46" s="5"/>
      <c r="G46" s="5"/>
      <c r="H46" s="5"/>
      <c r="I46" s="5"/>
      <c r="J46" s="7"/>
      <c r="K46" s="33"/>
      <c r="L46" s="34">
        <f t="shared" si="3"/>
        <v>0</v>
      </c>
      <c r="M46" s="34">
        <f t="shared" si="4"/>
        <v>0</v>
      </c>
      <c r="N46" s="34">
        <f t="shared" si="5"/>
        <v>0</v>
      </c>
    </row>
    <row r="47" spans="1:14" s="9" customFormat="1" ht="72" x14ac:dyDescent="0.2">
      <c r="A47" s="26" t="s">
        <v>17</v>
      </c>
      <c r="B47" s="26">
        <v>46</v>
      </c>
      <c r="C47" s="26">
        <v>1</v>
      </c>
      <c r="D47" s="26" t="s">
        <v>10</v>
      </c>
      <c r="E47" s="6" t="s">
        <v>161</v>
      </c>
      <c r="F47" s="5"/>
      <c r="G47" s="5"/>
      <c r="H47" s="5"/>
      <c r="I47" s="5"/>
      <c r="J47" s="7"/>
      <c r="K47" s="33"/>
      <c r="L47" s="34">
        <f t="shared" si="3"/>
        <v>0</v>
      </c>
      <c r="M47" s="34">
        <f t="shared" si="4"/>
        <v>0</v>
      </c>
      <c r="N47" s="34">
        <f t="shared" si="5"/>
        <v>0</v>
      </c>
    </row>
    <row r="48" spans="1:14" s="9" customFormat="1" ht="48" x14ac:dyDescent="0.2">
      <c r="A48" s="26" t="s">
        <v>17</v>
      </c>
      <c r="B48" s="26">
        <v>47</v>
      </c>
      <c r="C48" s="26">
        <v>1</v>
      </c>
      <c r="D48" s="26" t="s">
        <v>10</v>
      </c>
      <c r="E48" s="6" t="s">
        <v>162</v>
      </c>
      <c r="F48" s="5"/>
      <c r="G48" s="5"/>
      <c r="H48" s="5"/>
      <c r="I48" s="5"/>
      <c r="J48" s="7"/>
      <c r="K48" s="33"/>
      <c r="L48" s="34">
        <f t="shared" si="3"/>
        <v>0</v>
      </c>
      <c r="M48" s="34">
        <f t="shared" si="4"/>
        <v>0</v>
      </c>
      <c r="N48" s="34">
        <f t="shared" si="5"/>
        <v>0</v>
      </c>
    </row>
    <row r="49" spans="1:14" s="9" customFormat="1" ht="24" x14ac:dyDescent="0.2">
      <c r="A49" s="26" t="s">
        <v>17</v>
      </c>
      <c r="B49" s="26">
        <v>48</v>
      </c>
      <c r="C49" s="26">
        <v>1</v>
      </c>
      <c r="D49" s="26" t="s">
        <v>10</v>
      </c>
      <c r="E49" s="6" t="s">
        <v>163</v>
      </c>
      <c r="F49" s="5" t="s">
        <v>164</v>
      </c>
      <c r="G49" s="5"/>
      <c r="H49" s="5" t="s">
        <v>165</v>
      </c>
      <c r="I49" s="5" t="s">
        <v>166</v>
      </c>
      <c r="J49" s="7"/>
      <c r="K49" s="33"/>
      <c r="L49" s="34">
        <f t="shared" si="3"/>
        <v>0</v>
      </c>
      <c r="M49" s="34">
        <f t="shared" si="4"/>
        <v>0</v>
      </c>
      <c r="N49" s="34">
        <f t="shared" si="5"/>
        <v>0</v>
      </c>
    </row>
    <row r="50" spans="1:14" s="9" customFormat="1" ht="144" x14ac:dyDescent="0.2">
      <c r="A50" s="26" t="s">
        <v>16</v>
      </c>
      <c r="B50" s="26">
        <v>49</v>
      </c>
      <c r="C50" s="26">
        <v>1</v>
      </c>
      <c r="D50" s="26" t="s">
        <v>10</v>
      </c>
      <c r="E50" s="6" t="s">
        <v>167</v>
      </c>
      <c r="F50" s="5"/>
      <c r="G50" s="5"/>
      <c r="H50" s="5" t="s">
        <v>168</v>
      </c>
      <c r="I50" s="5"/>
      <c r="J50" s="7"/>
      <c r="K50" s="33"/>
      <c r="L50" s="34">
        <f t="shared" si="3"/>
        <v>0</v>
      </c>
      <c r="M50" s="34">
        <f t="shared" si="4"/>
        <v>0</v>
      </c>
      <c r="N50" s="34">
        <f t="shared" si="5"/>
        <v>0</v>
      </c>
    </row>
    <row r="51" spans="1:14" s="9" customFormat="1" x14ac:dyDescent="0.2">
      <c r="A51" s="26" t="s">
        <v>32</v>
      </c>
      <c r="B51" s="26">
        <v>50</v>
      </c>
      <c r="C51" s="26">
        <v>16</v>
      </c>
      <c r="D51" s="26" t="s">
        <v>10</v>
      </c>
      <c r="E51" s="6" t="s">
        <v>335</v>
      </c>
      <c r="F51" s="5" t="s">
        <v>169</v>
      </c>
      <c r="G51" s="5">
        <v>693043</v>
      </c>
      <c r="H51" s="5"/>
      <c r="I51" s="5"/>
      <c r="J51" s="7"/>
      <c r="K51" s="33"/>
      <c r="L51" s="34">
        <f t="shared" si="3"/>
        <v>0</v>
      </c>
      <c r="M51" s="34">
        <f t="shared" si="4"/>
        <v>0</v>
      </c>
      <c r="N51" s="34">
        <f t="shared" si="5"/>
        <v>0</v>
      </c>
    </row>
    <row r="52" spans="1:14" s="9" customFormat="1" ht="60" x14ac:dyDescent="0.2">
      <c r="A52" s="26" t="s">
        <v>16</v>
      </c>
      <c r="B52" s="26">
        <v>51</v>
      </c>
      <c r="C52" s="26">
        <v>3</v>
      </c>
      <c r="D52" s="26" t="s">
        <v>10</v>
      </c>
      <c r="E52" s="6" t="s">
        <v>170</v>
      </c>
      <c r="F52" s="5" t="s">
        <v>171</v>
      </c>
      <c r="G52" s="5"/>
      <c r="H52" s="5" t="s">
        <v>172</v>
      </c>
      <c r="I52" s="5" t="s">
        <v>173</v>
      </c>
      <c r="J52" s="7"/>
      <c r="K52" s="33"/>
      <c r="L52" s="34">
        <f t="shared" si="3"/>
        <v>0</v>
      </c>
      <c r="M52" s="34">
        <f t="shared" si="4"/>
        <v>0</v>
      </c>
      <c r="N52" s="34">
        <f t="shared" si="5"/>
        <v>0</v>
      </c>
    </row>
    <row r="53" spans="1:14" s="9" customFormat="1" ht="60" x14ac:dyDescent="0.2">
      <c r="A53" s="26" t="s">
        <v>16</v>
      </c>
      <c r="B53" s="26">
        <v>52</v>
      </c>
      <c r="C53" s="26">
        <v>8</v>
      </c>
      <c r="D53" s="26" t="s">
        <v>10</v>
      </c>
      <c r="E53" s="6" t="s">
        <v>174</v>
      </c>
      <c r="F53" s="5" t="s">
        <v>171</v>
      </c>
      <c r="G53" s="5"/>
      <c r="H53" s="5" t="s">
        <v>175</v>
      </c>
      <c r="I53" s="5" t="s">
        <v>173</v>
      </c>
      <c r="J53" s="7"/>
      <c r="K53" s="33"/>
      <c r="L53" s="34">
        <f t="shared" si="3"/>
        <v>0</v>
      </c>
      <c r="M53" s="34">
        <f t="shared" si="4"/>
        <v>0</v>
      </c>
      <c r="N53" s="34">
        <f t="shared" si="5"/>
        <v>0</v>
      </c>
    </row>
    <row r="54" spans="1:14" s="9" customFormat="1" ht="24" x14ac:dyDescent="0.2">
      <c r="A54" s="26" t="s">
        <v>16</v>
      </c>
      <c r="B54" s="26">
        <v>53</v>
      </c>
      <c r="C54" s="26">
        <v>4</v>
      </c>
      <c r="D54" s="26" t="s">
        <v>10</v>
      </c>
      <c r="E54" s="6" t="s">
        <v>176</v>
      </c>
      <c r="F54" s="5"/>
      <c r="G54" s="5"/>
      <c r="H54" s="5"/>
      <c r="I54" s="5" t="s">
        <v>166</v>
      </c>
      <c r="J54" s="7"/>
      <c r="K54" s="33"/>
      <c r="L54" s="34">
        <f t="shared" si="3"/>
        <v>0</v>
      </c>
      <c r="M54" s="34">
        <f t="shared" si="4"/>
        <v>0</v>
      </c>
      <c r="N54" s="34">
        <f t="shared" si="5"/>
        <v>0</v>
      </c>
    </row>
    <row r="55" spans="1:14" s="9" customFormat="1" ht="48" x14ac:dyDescent="0.2">
      <c r="A55" s="26" t="s">
        <v>16</v>
      </c>
      <c r="B55" s="26">
        <v>54</v>
      </c>
      <c r="C55" s="26">
        <v>2</v>
      </c>
      <c r="D55" s="26" t="s">
        <v>10</v>
      </c>
      <c r="E55" s="6" t="s">
        <v>177</v>
      </c>
      <c r="F55" s="5" t="s">
        <v>178</v>
      </c>
      <c r="G55" s="5"/>
      <c r="H55" s="5"/>
      <c r="I55" s="5" t="s">
        <v>166</v>
      </c>
      <c r="J55" s="7"/>
      <c r="K55" s="33"/>
      <c r="L55" s="34">
        <f t="shared" si="3"/>
        <v>0</v>
      </c>
      <c r="M55" s="34">
        <f t="shared" si="4"/>
        <v>0</v>
      </c>
      <c r="N55" s="34">
        <f t="shared" si="5"/>
        <v>0</v>
      </c>
    </row>
    <row r="56" spans="1:14" s="14" customFormat="1" ht="156" x14ac:dyDescent="0.2">
      <c r="A56" s="27" t="s">
        <v>14</v>
      </c>
      <c r="B56" s="28" t="s">
        <v>57</v>
      </c>
      <c r="C56" s="29">
        <v>1</v>
      </c>
      <c r="D56" s="26" t="s">
        <v>10</v>
      </c>
      <c r="E56" s="11" t="s">
        <v>27</v>
      </c>
      <c r="F56" s="12"/>
      <c r="G56" s="12"/>
      <c r="H56" s="12"/>
      <c r="I56" s="12"/>
      <c r="J56" s="13"/>
      <c r="K56" s="35"/>
      <c r="L56" s="34">
        <f t="shared" ref="L56" si="6">J56*C56</f>
        <v>0</v>
      </c>
      <c r="M56" s="34">
        <f t="shared" ref="M56" si="7">L56*0.16</f>
        <v>0</v>
      </c>
      <c r="N56" s="34">
        <f t="shared" ref="N56" si="8">L56+M56</f>
        <v>0</v>
      </c>
    </row>
    <row r="57" spans="1:14" s="14" customFormat="1" ht="36" x14ac:dyDescent="0.2">
      <c r="A57" s="27" t="s">
        <v>16</v>
      </c>
      <c r="B57" s="28" t="s">
        <v>58</v>
      </c>
      <c r="C57" s="29">
        <v>1</v>
      </c>
      <c r="D57" s="26" t="s">
        <v>10</v>
      </c>
      <c r="E57" s="11" t="s">
        <v>19</v>
      </c>
      <c r="F57" s="15"/>
      <c r="G57" s="16"/>
      <c r="H57" s="15" t="s">
        <v>21</v>
      </c>
      <c r="I57" s="15"/>
      <c r="J57" s="13"/>
      <c r="K57" s="35"/>
      <c r="L57" s="34">
        <f t="shared" ref="L57:L58" si="9">J57*C57</f>
        <v>0</v>
      </c>
      <c r="M57" s="34">
        <f t="shared" ref="M57:M58" si="10">L57*0.16</f>
        <v>0</v>
      </c>
      <c r="N57" s="34">
        <f t="shared" ref="N57:N58" si="11">L57+M57</f>
        <v>0</v>
      </c>
    </row>
    <row r="58" spans="1:14" s="14" customFormat="1" ht="24" x14ac:dyDescent="0.2">
      <c r="A58" s="27" t="s">
        <v>16</v>
      </c>
      <c r="B58" s="28" t="s">
        <v>59</v>
      </c>
      <c r="C58" s="29">
        <v>1</v>
      </c>
      <c r="D58" s="26" t="s">
        <v>10</v>
      </c>
      <c r="E58" s="11" t="s">
        <v>20</v>
      </c>
      <c r="F58" s="15"/>
      <c r="G58" s="16"/>
      <c r="H58" s="15" t="s">
        <v>22</v>
      </c>
      <c r="I58" s="15"/>
      <c r="J58" s="13"/>
      <c r="K58" s="35"/>
      <c r="L58" s="34">
        <f t="shared" si="9"/>
        <v>0</v>
      </c>
      <c r="M58" s="34">
        <f t="shared" si="10"/>
        <v>0</v>
      </c>
      <c r="N58" s="34">
        <f t="shared" si="11"/>
        <v>0</v>
      </c>
    </row>
    <row r="59" spans="1:14" s="14" customFormat="1" x14ac:dyDescent="0.2">
      <c r="A59" s="27" t="s">
        <v>16</v>
      </c>
      <c r="B59" s="28" t="s">
        <v>60</v>
      </c>
      <c r="C59" s="29">
        <v>2</v>
      </c>
      <c r="D59" s="26">
        <v>2</v>
      </c>
      <c r="E59" s="11" t="s">
        <v>23</v>
      </c>
      <c r="F59" s="15"/>
      <c r="G59" s="16"/>
      <c r="H59" s="15"/>
      <c r="I59" s="15" t="s">
        <v>24</v>
      </c>
      <c r="J59" s="13"/>
      <c r="K59" s="35"/>
      <c r="L59" s="34">
        <f t="shared" ref="L59" si="12">J59*C59</f>
        <v>0</v>
      </c>
      <c r="M59" s="34">
        <f t="shared" ref="M59" si="13">L59*0.16</f>
        <v>0</v>
      </c>
      <c r="N59" s="34">
        <f t="shared" ref="N59" si="14">L59+M59</f>
        <v>0</v>
      </c>
    </row>
    <row r="60" spans="1:14" s="14" customFormat="1" x14ac:dyDescent="0.2">
      <c r="A60" s="27" t="s">
        <v>14</v>
      </c>
      <c r="B60" s="28" t="s">
        <v>61</v>
      </c>
      <c r="C60" s="29">
        <v>2</v>
      </c>
      <c r="D60" s="26" t="s">
        <v>10</v>
      </c>
      <c r="E60" s="11" t="s">
        <v>18</v>
      </c>
      <c r="F60" s="10"/>
      <c r="G60" s="10"/>
      <c r="H60" s="10"/>
      <c r="I60" s="10"/>
      <c r="J60" s="8"/>
      <c r="K60" s="35"/>
      <c r="L60" s="34">
        <f t="shared" ref="L60" si="15">J60*C60</f>
        <v>0</v>
      </c>
      <c r="M60" s="34">
        <f t="shared" ref="M60" si="16">L60*0.16</f>
        <v>0</v>
      </c>
      <c r="N60" s="34">
        <f t="shared" ref="N60" si="17">L60+M60</f>
        <v>0</v>
      </c>
    </row>
    <row r="61" spans="1:14" ht="24" x14ac:dyDescent="0.2">
      <c r="A61" s="27" t="s">
        <v>17</v>
      </c>
      <c r="B61" s="28" t="s">
        <v>62</v>
      </c>
      <c r="C61" s="29">
        <v>1</v>
      </c>
      <c r="D61" s="26" t="s">
        <v>10</v>
      </c>
      <c r="E61" s="11" t="s">
        <v>28</v>
      </c>
      <c r="F61" s="10"/>
      <c r="G61" s="10"/>
      <c r="H61" s="10"/>
      <c r="I61" s="10"/>
      <c r="J61" s="8"/>
      <c r="K61" s="35"/>
      <c r="L61" s="34">
        <f t="shared" ref="L61:L64" si="18">J61*C61</f>
        <v>0</v>
      </c>
      <c r="M61" s="34">
        <f t="shared" ref="M61:M64" si="19">L61*0.16</f>
        <v>0</v>
      </c>
      <c r="N61" s="34">
        <f t="shared" ref="N61:N64" si="20">L61+M61</f>
        <v>0</v>
      </c>
    </row>
    <row r="62" spans="1:14" ht="72" x14ac:dyDescent="0.2">
      <c r="A62" s="27" t="s">
        <v>32</v>
      </c>
      <c r="B62" s="28" t="s">
        <v>63</v>
      </c>
      <c r="C62" s="29">
        <v>1</v>
      </c>
      <c r="D62" s="26" t="s">
        <v>10</v>
      </c>
      <c r="E62" s="11" t="s">
        <v>25</v>
      </c>
      <c r="F62" s="10"/>
      <c r="G62" s="10"/>
      <c r="H62" s="10"/>
      <c r="I62" s="10"/>
      <c r="J62" s="8"/>
      <c r="K62" s="35"/>
      <c r="L62" s="34">
        <f t="shared" si="18"/>
        <v>0</v>
      </c>
      <c r="M62" s="34">
        <f t="shared" si="19"/>
        <v>0</v>
      </c>
      <c r="N62" s="34">
        <f t="shared" si="20"/>
        <v>0</v>
      </c>
    </row>
    <row r="63" spans="1:14" ht="72" x14ac:dyDescent="0.2">
      <c r="A63" s="27" t="s">
        <v>32</v>
      </c>
      <c r="B63" s="28" t="s">
        <v>64</v>
      </c>
      <c r="C63" s="29">
        <v>1</v>
      </c>
      <c r="D63" s="26" t="s">
        <v>10</v>
      </c>
      <c r="E63" s="11" t="s">
        <v>26</v>
      </c>
      <c r="F63" s="10"/>
      <c r="G63" s="10"/>
      <c r="H63" s="10"/>
      <c r="I63" s="10"/>
      <c r="J63" s="8"/>
      <c r="K63" s="35"/>
      <c r="L63" s="34">
        <f t="shared" si="18"/>
        <v>0</v>
      </c>
      <c r="M63" s="34">
        <f t="shared" si="19"/>
        <v>0</v>
      </c>
      <c r="N63" s="34">
        <f t="shared" si="20"/>
        <v>0</v>
      </c>
    </row>
    <row r="64" spans="1:14" ht="48" x14ac:dyDescent="0.2">
      <c r="A64" s="27" t="s">
        <v>16</v>
      </c>
      <c r="B64" s="28" t="s">
        <v>65</v>
      </c>
      <c r="C64" s="29">
        <v>2</v>
      </c>
      <c r="D64" s="26" t="s">
        <v>10</v>
      </c>
      <c r="E64" s="11" t="s">
        <v>30</v>
      </c>
      <c r="F64" s="10"/>
      <c r="G64" s="10"/>
      <c r="H64" s="10" t="s">
        <v>31</v>
      </c>
      <c r="I64" s="10" t="s">
        <v>29</v>
      </c>
      <c r="J64" s="8"/>
      <c r="K64" s="35"/>
      <c r="L64" s="34">
        <f t="shared" si="18"/>
        <v>0</v>
      </c>
      <c r="M64" s="34">
        <f t="shared" si="19"/>
        <v>0</v>
      </c>
      <c r="N64" s="34">
        <f t="shared" si="20"/>
        <v>0</v>
      </c>
    </row>
    <row r="65" spans="1:14" ht="72" x14ac:dyDescent="0.2">
      <c r="A65" s="27" t="s">
        <v>14</v>
      </c>
      <c r="B65" s="28" t="s">
        <v>66</v>
      </c>
      <c r="C65" s="29">
        <v>1</v>
      </c>
      <c r="D65" s="26" t="s">
        <v>10</v>
      </c>
      <c r="E65" s="11" t="s">
        <v>33</v>
      </c>
      <c r="F65" s="10" t="s">
        <v>37</v>
      </c>
      <c r="G65" s="10"/>
      <c r="H65" s="10"/>
      <c r="I65" s="10"/>
      <c r="J65" s="8"/>
      <c r="K65" s="35"/>
      <c r="L65" s="34">
        <f t="shared" ref="L65:L68" si="21">J65*C65</f>
        <v>0</v>
      </c>
      <c r="M65" s="34">
        <f t="shared" ref="M65:M68" si="22">L65*0.16</f>
        <v>0</v>
      </c>
      <c r="N65" s="34">
        <f t="shared" ref="N65:N68" si="23">L65+M65</f>
        <v>0</v>
      </c>
    </row>
    <row r="66" spans="1:14" x14ac:dyDescent="0.2">
      <c r="A66" s="27" t="s">
        <v>14</v>
      </c>
      <c r="B66" s="28" t="s">
        <v>67</v>
      </c>
      <c r="C66" s="29">
        <v>1</v>
      </c>
      <c r="D66" s="26" t="s">
        <v>10</v>
      </c>
      <c r="E66" s="11" t="s">
        <v>34</v>
      </c>
      <c r="F66" s="10" t="s">
        <v>38</v>
      </c>
      <c r="G66" s="10"/>
      <c r="H66" s="10"/>
      <c r="I66" s="10"/>
      <c r="J66" s="8"/>
      <c r="K66" s="35"/>
      <c r="L66" s="34">
        <f t="shared" si="21"/>
        <v>0</v>
      </c>
      <c r="M66" s="34">
        <f t="shared" si="22"/>
        <v>0</v>
      </c>
      <c r="N66" s="34">
        <f t="shared" si="23"/>
        <v>0</v>
      </c>
    </row>
    <row r="67" spans="1:14" x14ac:dyDescent="0.2">
      <c r="A67" s="27" t="s">
        <v>14</v>
      </c>
      <c r="B67" s="28" t="s">
        <v>68</v>
      </c>
      <c r="C67" s="29">
        <v>1</v>
      </c>
      <c r="D67" s="26" t="s">
        <v>10</v>
      </c>
      <c r="E67" s="11" t="s">
        <v>35</v>
      </c>
      <c r="F67" s="10" t="s">
        <v>39</v>
      </c>
      <c r="G67" s="10"/>
      <c r="H67" s="10"/>
      <c r="I67" s="10"/>
      <c r="J67" s="8"/>
      <c r="K67" s="35"/>
      <c r="L67" s="34">
        <f t="shared" si="21"/>
        <v>0</v>
      </c>
      <c r="M67" s="34">
        <f t="shared" si="22"/>
        <v>0</v>
      </c>
      <c r="N67" s="34">
        <f t="shared" si="23"/>
        <v>0</v>
      </c>
    </row>
    <row r="68" spans="1:14" x14ac:dyDescent="0.2">
      <c r="A68" s="27" t="s">
        <v>14</v>
      </c>
      <c r="B68" s="28" t="s">
        <v>69</v>
      </c>
      <c r="C68" s="29">
        <v>1</v>
      </c>
      <c r="D68" s="26" t="s">
        <v>10</v>
      </c>
      <c r="E68" s="11" t="s">
        <v>36</v>
      </c>
      <c r="F68" s="10" t="s">
        <v>40</v>
      </c>
      <c r="G68" s="10"/>
      <c r="H68" s="10"/>
      <c r="I68" s="10"/>
      <c r="J68" s="8"/>
      <c r="K68" s="35"/>
      <c r="L68" s="34">
        <f t="shared" si="21"/>
        <v>0</v>
      </c>
      <c r="M68" s="34">
        <f t="shared" si="22"/>
        <v>0</v>
      </c>
      <c r="N68" s="34">
        <f t="shared" si="23"/>
        <v>0</v>
      </c>
    </row>
    <row r="69" spans="1:14" ht="180" x14ac:dyDescent="0.2">
      <c r="A69" s="27" t="s">
        <v>14</v>
      </c>
      <c r="B69" s="28" t="s">
        <v>70</v>
      </c>
      <c r="C69" s="29">
        <v>1</v>
      </c>
      <c r="D69" s="26" t="s">
        <v>10</v>
      </c>
      <c r="E69" s="11" t="s">
        <v>41</v>
      </c>
      <c r="F69" s="10"/>
      <c r="G69" s="10"/>
      <c r="H69" s="10"/>
      <c r="I69" s="10"/>
      <c r="J69" s="8"/>
      <c r="K69" s="35"/>
      <c r="L69" s="34">
        <f t="shared" ref="L69:L77" si="24">J69*C69</f>
        <v>0</v>
      </c>
      <c r="M69" s="34">
        <f t="shared" ref="M69:M77" si="25">L69*0.16</f>
        <v>0</v>
      </c>
      <c r="N69" s="34">
        <f t="shared" ref="N69:N77" si="26">L69+M69</f>
        <v>0</v>
      </c>
    </row>
    <row r="70" spans="1:14" ht="24" x14ac:dyDescent="0.2">
      <c r="A70" s="27" t="s">
        <v>14</v>
      </c>
      <c r="B70" s="28" t="s">
        <v>71</v>
      </c>
      <c r="C70" s="29">
        <v>1</v>
      </c>
      <c r="D70" s="26" t="s">
        <v>10</v>
      </c>
      <c r="E70" s="11" t="s">
        <v>42</v>
      </c>
      <c r="F70" s="10" t="s">
        <v>43</v>
      </c>
      <c r="G70" s="10"/>
      <c r="H70" s="10"/>
      <c r="I70" s="10"/>
      <c r="J70" s="8"/>
      <c r="K70" s="35"/>
      <c r="L70" s="34">
        <f t="shared" ref="L70" si="27">J70*C70</f>
        <v>0</v>
      </c>
      <c r="M70" s="34">
        <f t="shared" ref="M70" si="28">L70*0.16</f>
        <v>0</v>
      </c>
      <c r="N70" s="34">
        <f t="shared" ref="N70" si="29">L70+M70</f>
        <v>0</v>
      </c>
    </row>
    <row r="71" spans="1:14" ht="72" x14ac:dyDescent="0.2">
      <c r="A71" s="27" t="s">
        <v>14</v>
      </c>
      <c r="B71" s="28" t="s">
        <v>56</v>
      </c>
      <c r="C71" s="29">
        <v>1</v>
      </c>
      <c r="D71" s="26" t="s">
        <v>10</v>
      </c>
      <c r="E71" s="11" t="s">
        <v>44</v>
      </c>
      <c r="F71" s="10" t="s">
        <v>47</v>
      </c>
      <c r="G71" s="10"/>
      <c r="H71" s="10"/>
      <c r="I71" s="10"/>
      <c r="J71" s="8"/>
      <c r="K71" s="35"/>
      <c r="L71" s="34">
        <f t="shared" si="24"/>
        <v>0</v>
      </c>
      <c r="M71" s="34">
        <f t="shared" si="25"/>
        <v>0</v>
      </c>
      <c r="N71" s="34">
        <f t="shared" si="26"/>
        <v>0</v>
      </c>
    </row>
    <row r="72" spans="1:14" ht="60" x14ac:dyDescent="0.2">
      <c r="A72" s="27" t="s">
        <v>14</v>
      </c>
      <c r="B72" s="28" t="s">
        <v>73</v>
      </c>
      <c r="C72" s="29">
        <v>2</v>
      </c>
      <c r="D72" s="26" t="s">
        <v>10</v>
      </c>
      <c r="E72" s="11" t="s">
        <v>45</v>
      </c>
      <c r="F72" s="10" t="s">
        <v>48</v>
      </c>
      <c r="G72" s="10"/>
      <c r="H72" s="10"/>
      <c r="I72" s="10"/>
      <c r="J72" s="8"/>
      <c r="K72" s="35"/>
      <c r="L72" s="34">
        <f t="shared" si="24"/>
        <v>0</v>
      </c>
      <c r="M72" s="34">
        <f t="shared" si="25"/>
        <v>0</v>
      </c>
      <c r="N72" s="34">
        <f t="shared" si="26"/>
        <v>0</v>
      </c>
    </row>
    <row r="73" spans="1:14" ht="24" x14ac:dyDescent="0.2">
      <c r="A73" s="27" t="s">
        <v>14</v>
      </c>
      <c r="B73" s="28" t="s">
        <v>72</v>
      </c>
      <c r="C73" s="29">
        <v>1</v>
      </c>
      <c r="D73" s="26" t="s">
        <v>10</v>
      </c>
      <c r="E73" s="11" t="s">
        <v>46</v>
      </c>
      <c r="F73" s="10" t="s">
        <v>49</v>
      </c>
      <c r="G73" s="10"/>
      <c r="H73" s="10"/>
      <c r="I73" s="10"/>
      <c r="J73" s="8"/>
      <c r="K73" s="35"/>
      <c r="L73" s="34">
        <f t="shared" si="24"/>
        <v>0</v>
      </c>
      <c r="M73" s="34">
        <f t="shared" si="25"/>
        <v>0</v>
      </c>
      <c r="N73" s="34">
        <f t="shared" si="26"/>
        <v>0</v>
      </c>
    </row>
    <row r="74" spans="1:14" x14ac:dyDescent="0.2">
      <c r="A74" s="27" t="s">
        <v>14</v>
      </c>
      <c r="B74" s="28" t="s">
        <v>74</v>
      </c>
      <c r="C74" s="29">
        <v>1</v>
      </c>
      <c r="D74" s="26" t="s">
        <v>10</v>
      </c>
      <c r="E74" s="11" t="s">
        <v>50</v>
      </c>
      <c r="F74" s="10"/>
      <c r="G74" s="10"/>
      <c r="H74" s="10"/>
      <c r="I74" s="10"/>
      <c r="J74" s="8"/>
      <c r="K74" s="35"/>
      <c r="L74" s="34">
        <f t="shared" si="24"/>
        <v>0</v>
      </c>
      <c r="M74" s="34">
        <f t="shared" si="25"/>
        <v>0</v>
      </c>
      <c r="N74" s="34">
        <f t="shared" si="26"/>
        <v>0</v>
      </c>
    </row>
    <row r="75" spans="1:14" x14ac:dyDescent="0.2">
      <c r="A75" s="27" t="s">
        <v>14</v>
      </c>
      <c r="B75" s="28" t="s">
        <v>75</v>
      </c>
      <c r="C75" s="29">
        <v>1</v>
      </c>
      <c r="D75" s="26" t="s">
        <v>10</v>
      </c>
      <c r="E75" s="11" t="s">
        <v>51</v>
      </c>
      <c r="F75" s="10"/>
      <c r="G75" s="10"/>
      <c r="H75" s="10"/>
      <c r="I75" s="10"/>
      <c r="J75" s="8"/>
      <c r="K75" s="35"/>
      <c r="L75" s="34">
        <f t="shared" si="24"/>
        <v>0</v>
      </c>
      <c r="M75" s="34">
        <f t="shared" si="25"/>
        <v>0</v>
      </c>
      <c r="N75" s="34">
        <f t="shared" si="26"/>
        <v>0</v>
      </c>
    </row>
    <row r="76" spans="1:14" x14ac:dyDescent="0.2">
      <c r="A76" s="27" t="s">
        <v>14</v>
      </c>
      <c r="B76" s="28" t="s">
        <v>76</v>
      </c>
      <c r="C76" s="29">
        <v>3</v>
      </c>
      <c r="D76" s="26" t="s">
        <v>10</v>
      </c>
      <c r="E76" s="11" t="s">
        <v>52</v>
      </c>
      <c r="F76" s="10"/>
      <c r="G76" s="10"/>
      <c r="H76" s="10"/>
      <c r="I76" s="10"/>
      <c r="J76" s="8"/>
      <c r="K76" s="35"/>
      <c r="L76" s="34">
        <f t="shared" si="24"/>
        <v>0</v>
      </c>
      <c r="M76" s="34">
        <f t="shared" si="25"/>
        <v>0</v>
      </c>
      <c r="N76" s="34">
        <f t="shared" si="26"/>
        <v>0</v>
      </c>
    </row>
    <row r="77" spans="1:14" ht="24" x14ac:dyDescent="0.2">
      <c r="A77" s="27" t="s">
        <v>16</v>
      </c>
      <c r="B77" s="28" t="s">
        <v>77</v>
      </c>
      <c r="C77" s="29">
        <v>1</v>
      </c>
      <c r="D77" s="26" t="s">
        <v>10</v>
      </c>
      <c r="E77" s="11" t="s">
        <v>53</v>
      </c>
      <c r="F77" s="10"/>
      <c r="G77" s="10"/>
      <c r="H77" s="10" t="s">
        <v>54</v>
      </c>
      <c r="I77" s="10" t="s">
        <v>55</v>
      </c>
      <c r="J77" s="8"/>
      <c r="K77" s="35"/>
      <c r="L77" s="34">
        <f t="shared" si="24"/>
        <v>0</v>
      </c>
      <c r="M77" s="34">
        <f t="shared" si="25"/>
        <v>0</v>
      </c>
      <c r="N77" s="34">
        <f t="shared" si="26"/>
        <v>0</v>
      </c>
    </row>
    <row r="78" spans="1:14" x14ac:dyDescent="0.2">
      <c r="A78" s="26" t="s">
        <v>17</v>
      </c>
      <c r="B78" s="28">
        <v>77</v>
      </c>
      <c r="C78" s="29">
        <v>8</v>
      </c>
      <c r="D78" s="26" t="s">
        <v>10</v>
      </c>
      <c r="E78" s="11" t="s">
        <v>202</v>
      </c>
      <c r="F78" s="10"/>
      <c r="G78" s="10"/>
      <c r="H78" s="10"/>
      <c r="I78" s="10"/>
      <c r="J78" s="8"/>
      <c r="K78" s="35"/>
      <c r="L78" s="34">
        <f t="shared" ref="L78:L140" si="30">J78*C78</f>
        <v>0</v>
      </c>
      <c r="M78" s="34">
        <f t="shared" ref="M78:M140" si="31">L78*0.16</f>
        <v>0</v>
      </c>
      <c r="N78" s="34">
        <f t="shared" ref="N78:N140" si="32">L78+M78</f>
        <v>0</v>
      </c>
    </row>
    <row r="79" spans="1:14" x14ac:dyDescent="0.2">
      <c r="A79" s="26" t="s">
        <v>17</v>
      </c>
      <c r="B79" s="28">
        <v>78</v>
      </c>
      <c r="C79" s="29">
        <v>2</v>
      </c>
      <c r="D79" s="26" t="s">
        <v>10</v>
      </c>
      <c r="E79" s="11" t="s">
        <v>203</v>
      </c>
      <c r="F79" s="10"/>
      <c r="G79" s="10"/>
      <c r="H79" s="10"/>
      <c r="I79" s="10"/>
      <c r="J79" s="8"/>
      <c r="K79" s="35"/>
      <c r="L79" s="34">
        <f t="shared" si="30"/>
        <v>0</v>
      </c>
      <c r="M79" s="34">
        <f t="shared" si="31"/>
        <v>0</v>
      </c>
      <c r="N79" s="34">
        <f t="shared" si="32"/>
        <v>0</v>
      </c>
    </row>
    <row r="80" spans="1:14" x14ac:dyDescent="0.2">
      <c r="A80" s="26" t="s">
        <v>17</v>
      </c>
      <c r="B80" s="28">
        <v>79</v>
      </c>
      <c r="C80" s="29">
        <v>2</v>
      </c>
      <c r="D80" s="26" t="s">
        <v>10</v>
      </c>
      <c r="E80" s="11" t="s">
        <v>204</v>
      </c>
      <c r="F80" s="10"/>
      <c r="G80" s="10"/>
      <c r="H80" s="10"/>
      <c r="I80" s="10"/>
      <c r="J80" s="8"/>
      <c r="K80" s="35"/>
      <c r="L80" s="34">
        <f t="shared" si="30"/>
        <v>0</v>
      </c>
      <c r="M80" s="34">
        <f t="shared" si="31"/>
        <v>0</v>
      </c>
      <c r="N80" s="34">
        <f t="shared" si="32"/>
        <v>0</v>
      </c>
    </row>
    <row r="81" spans="1:14" x14ac:dyDescent="0.2">
      <c r="A81" s="26" t="s">
        <v>17</v>
      </c>
      <c r="B81" s="28">
        <v>80</v>
      </c>
      <c r="C81" s="29">
        <v>2</v>
      </c>
      <c r="D81" s="26" t="s">
        <v>10</v>
      </c>
      <c r="E81" s="11" t="s">
        <v>205</v>
      </c>
      <c r="F81" s="10"/>
      <c r="G81" s="10"/>
      <c r="H81" s="10"/>
      <c r="I81" s="10"/>
      <c r="J81" s="8"/>
      <c r="K81" s="35"/>
      <c r="L81" s="34">
        <f t="shared" si="30"/>
        <v>0</v>
      </c>
      <c r="M81" s="34">
        <f t="shared" si="31"/>
        <v>0</v>
      </c>
      <c r="N81" s="34">
        <f t="shared" si="32"/>
        <v>0</v>
      </c>
    </row>
    <row r="82" spans="1:14" x14ac:dyDescent="0.2">
      <c r="A82" s="26" t="s">
        <v>17</v>
      </c>
      <c r="B82" s="28">
        <v>81</v>
      </c>
      <c r="C82" s="29">
        <v>4</v>
      </c>
      <c r="D82" s="26" t="s">
        <v>10</v>
      </c>
      <c r="E82" s="11" t="s">
        <v>206</v>
      </c>
      <c r="F82" s="10"/>
      <c r="G82" s="10"/>
      <c r="H82" s="10"/>
      <c r="I82" s="10"/>
      <c r="J82" s="8"/>
      <c r="K82" s="35"/>
      <c r="L82" s="34">
        <f t="shared" si="30"/>
        <v>0</v>
      </c>
      <c r="M82" s="34">
        <f t="shared" si="31"/>
        <v>0</v>
      </c>
      <c r="N82" s="34">
        <f t="shared" si="32"/>
        <v>0</v>
      </c>
    </row>
    <row r="83" spans="1:14" x14ac:dyDescent="0.2">
      <c r="A83" s="26" t="s">
        <v>17</v>
      </c>
      <c r="B83" s="28">
        <v>82</v>
      </c>
      <c r="C83" s="29">
        <v>1</v>
      </c>
      <c r="D83" s="26" t="s">
        <v>10</v>
      </c>
      <c r="E83" s="11" t="s">
        <v>207</v>
      </c>
      <c r="F83" s="10"/>
      <c r="G83" s="10"/>
      <c r="H83" s="10"/>
      <c r="I83" s="10"/>
      <c r="J83" s="8"/>
      <c r="K83" s="35"/>
      <c r="L83" s="34">
        <f t="shared" si="30"/>
        <v>0</v>
      </c>
      <c r="M83" s="34">
        <f t="shared" si="31"/>
        <v>0</v>
      </c>
      <c r="N83" s="34">
        <f t="shared" si="32"/>
        <v>0</v>
      </c>
    </row>
    <row r="84" spans="1:14" x14ac:dyDescent="0.2">
      <c r="A84" s="26" t="s">
        <v>17</v>
      </c>
      <c r="B84" s="28">
        <v>83</v>
      </c>
      <c r="C84" s="29">
        <v>4</v>
      </c>
      <c r="D84" s="26" t="s">
        <v>10</v>
      </c>
      <c r="E84" s="11" t="s">
        <v>208</v>
      </c>
      <c r="F84" s="10"/>
      <c r="G84" s="10"/>
      <c r="H84" s="10"/>
      <c r="I84" s="10"/>
      <c r="J84" s="8"/>
      <c r="K84" s="35"/>
      <c r="L84" s="34">
        <f t="shared" si="30"/>
        <v>0</v>
      </c>
      <c r="M84" s="34">
        <f t="shared" si="31"/>
        <v>0</v>
      </c>
      <c r="N84" s="34">
        <f t="shared" si="32"/>
        <v>0</v>
      </c>
    </row>
    <row r="85" spans="1:14" x14ac:dyDescent="0.2">
      <c r="A85" s="26" t="s">
        <v>17</v>
      </c>
      <c r="B85" s="28">
        <v>84</v>
      </c>
      <c r="C85" s="29">
        <v>2</v>
      </c>
      <c r="D85" s="26" t="s">
        <v>10</v>
      </c>
      <c r="E85" s="11" t="s">
        <v>209</v>
      </c>
      <c r="F85" s="10"/>
      <c r="G85" s="10"/>
      <c r="H85" s="10"/>
      <c r="I85" s="10"/>
      <c r="J85" s="8"/>
      <c r="K85" s="35"/>
      <c r="L85" s="34">
        <f t="shared" si="30"/>
        <v>0</v>
      </c>
      <c r="M85" s="34">
        <f t="shared" si="31"/>
        <v>0</v>
      </c>
      <c r="N85" s="34">
        <f t="shared" si="32"/>
        <v>0</v>
      </c>
    </row>
    <row r="86" spans="1:14" x14ac:dyDescent="0.2">
      <c r="A86" s="26" t="s">
        <v>17</v>
      </c>
      <c r="B86" s="28">
        <v>85</v>
      </c>
      <c r="C86" s="29">
        <v>1</v>
      </c>
      <c r="D86" s="26" t="s">
        <v>10</v>
      </c>
      <c r="E86" s="11" t="s">
        <v>210</v>
      </c>
      <c r="F86" s="10"/>
      <c r="G86" s="10"/>
      <c r="H86" s="10"/>
      <c r="I86" s="10"/>
      <c r="J86" s="8"/>
      <c r="K86" s="35"/>
      <c r="L86" s="34">
        <f t="shared" si="30"/>
        <v>0</v>
      </c>
      <c r="M86" s="34">
        <f t="shared" si="31"/>
        <v>0</v>
      </c>
      <c r="N86" s="34">
        <f t="shared" si="32"/>
        <v>0</v>
      </c>
    </row>
    <row r="87" spans="1:14" x14ac:dyDescent="0.2">
      <c r="A87" s="26" t="s">
        <v>17</v>
      </c>
      <c r="B87" s="28">
        <v>86</v>
      </c>
      <c r="C87" s="29">
        <v>4</v>
      </c>
      <c r="D87" s="26" t="s">
        <v>10</v>
      </c>
      <c r="E87" s="11" t="s">
        <v>211</v>
      </c>
      <c r="F87" s="10"/>
      <c r="G87" s="10"/>
      <c r="H87" s="10"/>
      <c r="I87" s="10"/>
      <c r="J87" s="8"/>
      <c r="K87" s="35"/>
      <c r="L87" s="34">
        <f t="shared" si="30"/>
        <v>0</v>
      </c>
      <c r="M87" s="34">
        <f t="shared" si="31"/>
        <v>0</v>
      </c>
      <c r="N87" s="34">
        <f t="shared" si="32"/>
        <v>0</v>
      </c>
    </row>
    <row r="88" spans="1:14" ht="48" x14ac:dyDescent="0.2">
      <c r="A88" s="27" t="s">
        <v>16</v>
      </c>
      <c r="B88" s="28">
        <v>87</v>
      </c>
      <c r="C88" s="29">
        <v>5</v>
      </c>
      <c r="D88" s="26" t="s">
        <v>10</v>
      </c>
      <c r="E88" s="11" t="s">
        <v>212</v>
      </c>
      <c r="F88" s="10"/>
      <c r="G88" s="10"/>
      <c r="H88" s="10" t="s">
        <v>214</v>
      </c>
      <c r="I88" s="10"/>
      <c r="J88" s="8"/>
      <c r="K88" s="35"/>
      <c r="L88" s="34">
        <f t="shared" si="30"/>
        <v>0</v>
      </c>
      <c r="M88" s="34">
        <f t="shared" si="31"/>
        <v>0</v>
      </c>
      <c r="N88" s="34">
        <f t="shared" si="32"/>
        <v>0</v>
      </c>
    </row>
    <row r="89" spans="1:14" ht="24" x14ac:dyDescent="0.2">
      <c r="A89" s="27" t="s">
        <v>16</v>
      </c>
      <c r="B89" s="28">
        <v>88</v>
      </c>
      <c r="C89" s="29">
        <v>50</v>
      </c>
      <c r="D89" s="26" t="s">
        <v>10</v>
      </c>
      <c r="E89" s="11" t="s">
        <v>213</v>
      </c>
      <c r="F89" s="10"/>
      <c r="G89" s="10"/>
      <c r="H89" s="10"/>
      <c r="I89" s="10" t="s">
        <v>215</v>
      </c>
      <c r="J89" s="8"/>
      <c r="K89" s="35"/>
      <c r="L89" s="34">
        <f t="shared" si="30"/>
        <v>0</v>
      </c>
      <c r="M89" s="34">
        <f t="shared" si="31"/>
        <v>0</v>
      </c>
      <c r="N89" s="34">
        <f t="shared" si="32"/>
        <v>0</v>
      </c>
    </row>
    <row r="90" spans="1:14" ht="24" x14ac:dyDescent="0.2">
      <c r="A90" s="27" t="s">
        <v>16</v>
      </c>
      <c r="B90" s="28">
        <v>89</v>
      </c>
      <c r="C90" s="29">
        <v>1</v>
      </c>
      <c r="D90" s="26" t="s">
        <v>10</v>
      </c>
      <c r="E90" s="11" t="s">
        <v>180</v>
      </c>
      <c r="F90" s="10"/>
      <c r="G90" s="10"/>
      <c r="H90" s="10" t="s">
        <v>181</v>
      </c>
      <c r="I90" s="10" t="s">
        <v>182</v>
      </c>
      <c r="J90" s="8"/>
      <c r="K90" s="35"/>
      <c r="L90" s="34">
        <f t="shared" si="30"/>
        <v>0</v>
      </c>
      <c r="M90" s="34">
        <f t="shared" si="31"/>
        <v>0</v>
      </c>
      <c r="N90" s="34">
        <f t="shared" si="32"/>
        <v>0</v>
      </c>
    </row>
    <row r="91" spans="1:14" ht="24" x14ac:dyDescent="0.2">
      <c r="A91" s="26" t="s">
        <v>17</v>
      </c>
      <c r="B91" s="28">
        <v>90</v>
      </c>
      <c r="C91" s="29">
        <v>15</v>
      </c>
      <c r="D91" s="26" t="s">
        <v>10</v>
      </c>
      <c r="E91" s="11" t="s">
        <v>183</v>
      </c>
      <c r="F91" s="10"/>
      <c r="G91" s="10"/>
      <c r="H91" s="10"/>
      <c r="I91" s="10"/>
      <c r="J91" s="8"/>
      <c r="K91" s="35"/>
      <c r="L91" s="34">
        <f t="shared" si="30"/>
        <v>0</v>
      </c>
      <c r="M91" s="34">
        <f t="shared" si="31"/>
        <v>0</v>
      </c>
      <c r="N91" s="34">
        <f t="shared" si="32"/>
        <v>0</v>
      </c>
    </row>
    <row r="92" spans="1:14" ht="24" x14ac:dyDescent="0.2">
      <c r="A92" s="26" t="s">
        <v>17</v>
      </c>
      <c r="B92" s="28">
        <v>91</v>
      </c>
      <c r="C92" s="29">
        <v>3</v>
      </c>
      <c r="D92" s="26" t="s">
        <v>10</v>
      </c>
      <c r="E92" s="11" t="s">
        <v>184</v>
      </c>
      <c r="F92" s="10"/>
      <c r="G92" s="10"/>
      <c r="H92" s="10"/>
      <c r="I92" s="10"/>
      <c r="J92" s="8"/>
      <c r="K92" s="35"/>
      <c r="L92" s="34">
        <f t="shared" si="30"/>
        <v>0</v>
      </c>
      <c r="M92" s="34">
        <f t="shared" si="31"/>
        <v>0</v>
      </c>
      <c r="N92" s="34">
        <f t="shared" si="32"/>
        <v>0</v>
      </c>
    </row>
    <row r="93" spans="1:14" x14ac:dyDescent="0.2">
      <c r="A93" s="26" t="s">
        <v>17</v>
      </c>
      <c r="B93" s="28">
        <v>92</v>
      </c>
      <c r="C93" s="29">
        <v>2</v>
      </c>
      <c r="D93" s="26" t="s">
        <v>10</v>
      </c>
      <c r="E93" s="11" t="s">
        <v>185</v>
      </c>
      <c r="F93" s="10"/>
      <c r="G93" s="10"/>
      <c r="H93" s="10"/>
      <c r="I93" s="10"/>
      <c r="J93" s="8"/>
      <c r="K93" s="35"/>
      <c r="L93" s="34">
        <f t="shared" si="30"/>
        <v>0</v>
      </c>
      <c r="M93" s="34">
        <f t="shared" si="31"/>
        <v>0</v>
      </c>
      <c r="N93" s="34">
        <f t="shared" si="32"/>
        <v>0</v>
      </c>
    </row>
    <row r="94" spans="1:14" x14ac:dyDescent="0.2">
      <c r="A94" s="26" t="s">
        <v>17</v>
      </c>
      <c r="B94" s="28">
        <v>93</v>
      </c>
      <c r="C94" s="29">
        <v>7</v>
      </c>
      <c r="D94" s="26" t="s">
        <v>10</v>
      </c>
      <c r="E94" s="11" t="s">
        <v>186</v>
      </c>
      <c r="F94" s="10"/>
      <c r="G94" s="10"/>
      <c r="H94" s="10"/>
      <c r="I94" s="10"/>
      <c r="J94" s="8"/>
      <c r="K94" s="35"/>
      <c r="L94" s="34">
        <f t="shared" si="30"/>
        <v>0</v>
      </c>
      <c r="M94" s="34">
        <f t="shared" si="31"/>
        <v>0</v>
      </c>
      <c r="N94" s="34">
        <f t="shared" si="32"/>
        <v>0</v>
      </c>
    </row>
    <row r="95" spans="1:14" x14ac:dyDescent="0.2">
      <c r="A95" s="26" t="s">
        <v>17</v>
      </c>
      <c r="B95" s="28">
        <v>94</v>
      </c>
      <c r="C95" s="29">
        <v>1</v>
      </c>
      <c r="D95" s="26" t="s">
        <v>10</v>
      </c>
      <c r="E95" s="11" t="s">
        <v>187</v>
      </c>
      <c r="F95" s="10"/>
      <c r="G95" s="10"/>
      <c r="H95" s="10"/>
      <c r="I95" s="10"/>
      <c r="J95" s="8"/>
      <c r="K95" s="35"/>
      <c r="L95" s="34">
        <f t="shared" si="30"/>
        <v>0</v>
      </c>
      <c r="M95" s="34">
        <f t="shared" si="31"/>
        <v>0</v>
      </c>
      <c r="N95" s="34">
        <f t="shared" si="32"/>
        <v>0</v>
      </c>
    </row>
    <row r="96" spans="1:14" x14ac:dyDescent="0.2">
      <c r="A96" s="26" t="s">
        <v>17</v>
      </c>
      <c r="B96" s="28">
        <v>95</v>
      </c>
      <c r="C96" s="29">
        <v>3</v>
      </c>
      <c r="D96" s="26" t="s">
        <v>10</v>
      </c>
      <c r="E96" s="11" t="s">
        <v>188</v>
      </c>
      <c r="F96" s="10"/>
      <c r="G96" s="10"/>
      <c r="H96" s="10"/>
      <c r="I96" s="10"/>
      <c r="J96" s="8"/>
      <c r="K96" s="35"/>
      <c r="L96" s="34">
        <f t="shared" si="30"/>
        <v>0</v>
      </c>
      <c r="M96" s="34">
        <f t="shared" si="31"/>
        <v>0</v>
      </c>
      <c r="N96" s="34">
        <f t="shared" si="32"/>
        <v>0</v>
      </c>
    </row>
    <row r="97" spans="1:14" x14ac:dyDescent="0.2">
      <c r="A97" s="26" t="s">
        <v>17</v>
      </c>
      <c r="B97" s="28">
        <v>96</v>
      </c>
      <c r="C97" s="29">
        <v>13</v>
      </c>
      <c r="D97" s="26" t="s">
        <v>10</v>
      </c>
      <c r="E97" s="11" t="s">
        <v>189</v>
      </c>
      <c r="F97" s="10"/>
      <c r="G97" s="10"/>
      <c r="H97" s="10"/>
      <c r="I97" s="10"/>
      <c r="J97" s="8"/>
      <c r="K97" s="35"/>
      <c r="L97" s="34">
        <f t="shared" si="30"/>
        <v>0</v>
      </c>
      <c r="M97" s="34">
        <f t="shared" si="31"/>
        <v>0</v>
      </c>
      <c r="N97" s="34">
        <f t="shared" si="32"/>
        <v>0</v>
      </c>
    </row>
    <row r="98" spans="1:14" x14ac:dyDescent="0.2">
      <c r="A98" s="26" t="s">
        <v>17</v>
      </c>
      <c r="B98" s="28">
        <v>97</v>
      </c>
      <c r="C98" s="29">
        <v>1</v>
      </c>
      <c r="D98" s="26" t="s">
        <v>10</v>
      </c>
      <c r="E98" s="11" t="s">
        <v>190</v>
      </c>
      <c r="F98" s="10" t="s">
        <v>191</v>
      </c>
      <c r="G98" s="10" t="s">
        <v>192</v>
      </c>
      <c r="H98" s="10"/>
      <c r="I98" s="10"/>
      <c r="J98" s="8"/>
      <c r="K98" s="35"/>
      <c r="L98" s="34">
        <f t="shared" si="30"/>
        <v>0</v>
      </c>
      <c r="M98" s="34">
        <f t="shared" si="31"/>
        <v>0</v>
      </c>
      <c r="N98" s="34">
        <f t="shared" si="32"/>
        <v>0</v>
      </c>
    </row>
    <row r="99" spans="1:14" ht="24" x14ac:dyDescent="0.2">
      <c r="A99" s="26" t="s">
        <v>17</v>
      </c>
      <c r="B99" s="28">
        <v>98</v>
      </c>
      <c r="C99" s="29">
        <v>1</v>
      </c>
      <c r="D99" s="26" t="s">
        <v>10</v>
      </c>
      <c r="E99" s="11" t="s">
        <v>193</v>
      </c>
      <c r="F99" s="10" t="s">
        <v>194</v>
      </c>
      <c r="G99" s="10">
        <v>80729</v>
      </c>
      <c r="H99" s="10"/>
      <c r="I99" s="10" t="s">
        <v>195</v>
      </c>
      <c r="J99" s="8"/>
      <c r="K99" s="35"/>
      <c r="L99" s="34">
        <f t="shared" si="30"/>
        <v>0</v>
      </c>
      <c r="M99" s="34">
        <f t="shared" si="31"/>
        <v>0</v>
      </c>
      <c r="N99" s="34">
        <f t="shared" si="32"/>
        <v>0</v>
      </c>
    </row>
    <row r="100" spans="1:14" ht="375" customHeight="1" x14ac:dyDescent="0.2">
      <c r="A100" s="27" t="s">
        <v>14</v>
      </c>
      <c r="B100" s="28">
        <v>99</v>
      </c>
      <c r="C100" s="29">
        <v>1</v>
      </c>
      <c r="D100" s="26" t="s">
        <v>10</v>
      </c>
      <c r="E100" s="11" t="s">
        <v>231</v>
      </c>
      <c r="F100" s="10" t="s">
        <v>217</v>
      </c>
      <c r="G100" s="10" t="s">
        <v>216</v>
      </c>
      <c r="H100" s="10"/>
      <c r="I100" s="10"/>
      <c r="J100" s="8"/>
      <c r="K100" s="35"/>
      <c r="L100" s="34">
        <f t="shared" si="30"/>
        <v>0</v>
      </c>
      <c r="M100" s="34">
        <f t="shared" si="31"/>
        <v>0</v>
      </c>
      <c r="N100" s="34">
        <f t="shared" si="32"/>
        <v>0</v>
      </c>
    </row>
    <row r="101" spans="1:14" x14ac:dyDescent="0.2">
      <c r="A101" s="26" t="s">
        <v>17</v>
      </c>
      <c r="B101" s="28">
        <v>100</v>
      </c>
      <c r="C101" s="29">
        <v>5</v>
      </c>
      <c r="D101" s="26" t="s">
        <v>10</v>
      </c>
      <c r="E101" s="11" t="s">
        <v>196</v>
      </c>
      <c r="F101" s="10" t="s">
        <v>197</v>
      </c>
      <c r="G101" s="10"/>
      <c r="H101" s="10"/>
      <c r="I101" s="10"/>
      <c r="J101" s="8"/>
      <c r="K101" s="35"/>
      <c r="L101" s="34">
        <f t="shared" si="30"/>
        <v>0</v>
      </c>
      <c r="M101" s="34">
        <f t="shared" si="31"/>
        <v>0</v>
      </c>
      <c r="N101" s="34">
        <f t="shared" si="32"/>
        <v>0</v>
      </c>
    </row>
    <row r="102" spans="1:14" ht="72" x14ac:dyDescent="0.2">
      <c r="A102" s="26" t="s">
        <v>17</v>
      </c>
      <c r="B102" s="28">
        <v>101</v>
      </c>
      <c r="C102" s="29">
        <v>5</v>
      </c>
      <c r="D102" s="26" t="s">
        <v>10</v>
      </c>
      <c r="E102" s="11" t="s">
        <v>198</v>
      </c>
      <c r="F102" s="10" t="s">
        <v>199</v>
      </c>
      <c r="G102" s="10"/>
      <c r="H102" s="10"/>
      <c r="I102" s="10"/>
      <c r="J102" s="8"/>
      <c r="K102" s="35"/>
      <c r="L102" s="34">
        <f t="shared" si="30"/>
        <v>0</v>
      </c>
      <c r="M102" s="34">
        <f t="shared" si="31"/>
        <v>0</v>
      </c>
      <c r="N102" s="34">
        <f t="shared" si="32"/>
        <v>0</v>
      </c>
    </row>
    <row r="103" spans="1:14" ht="24" x14ac:dyDescent="0.2">
      <c r="A103" s="26" t="s">
        <v>17</v>
      </c>
      <c r="B103" s="28">
        <v>102</v>
      </c>
      <c r="C103" s="29">
        <v>2</v>
      </c>
      <c r="D103" s="26" t="s">
        <v>10</v>
      </c>
      <c r="E103" s="11" t="s">
        <v>232</v>
      </c>
      <c r="F103" s="10" t="s">
        <v>238</v>
      </c>
      <c r="G103" s="10"/>
      <c r="H103" s="10"/>
      <c r="I103" s="10"/>
      <c r="J103" s="8"/>
      <c r="K103" s="35"/>
      <c r="L103" s="34">
        <f t="shared" si="30"/>
        <v>0</v>
      </c>
      <c r="M103" s="34">
        <f t="shared" si="31"/>
        <v>0</v>
      </c>
      <c r="N103" s="34">
        <f t="shared" si="32"/>
        <v>0</v>
      </c>
    </row>
    <row r="104" spans="1:14" ht="48" x14ac:dyDescent="0.2">
      <c r="A104" s="26" t="s">
        <v>17</v>
      </c>
      <c r="B104" s="28">
        <v>103</v>
      </c>
      <c r="C104" s="29">
        <v>2</v>
      </c>
      <c r="D104" s="26" t="s">
        <v>10</v>
      </c>
      <c r="E104" s="11" t="s">
        <v>233</v>
      </c>
      <c r="F104" s="10" t="s">
        <v>239</v>
      </c>
      <c r="G104" s="10"/>
      <c r="H104" s="10"/>
      <c r="I104" s="10"/>
      <c r="J104" s="8"/>
      <c r="K104" s="35"/>
      <c r="L104" s="34">
        <f t="shared" si="30"/>
        <v>0</v>
      </c>
      <c r="M104" s="34">
        <f t="shared" si="31"/>
        <v>0</v>
      </c>
      <c r="N104" s="34">
        <f t="shared" si="32"/>
        <v>0</v>
      </c>
    </row>
    <row r="105" spans="1:14" ht="48" x14ac:dyDescent="0.2">
      <c r="A105" s="26" t="s">
        <v>17</v>
      </c>
      <c r="B105" s="28">
        <v>104</v>
      </c>
      <c r="C105" s="29">
        <v>2</v>
      </c>
      <c r="D105" s="26" t="s">
        <v>10</v>
      </c>
      <c r="E105" s="11" t="s">
        <v>234</v>
      </c>
      <c r="F105" s="10" t="s">
        <v>240</v>
      </c>
      <c r="G105" s="10"/>
      <c r="H105" s="10"/>
      <c r="I105" s="10"/>
      <c r="J105" s="8"/>
      <c r="K105" s="35"/>
      <c r="L105" s="34">
        <f t="shared" si="30"/>
        <v>0</v>
      </c>
      <c r="M105" s="34">
        <f t="shared" si="31"/>
        <v>0</v>
      </c>
      <c r="N105" s="34">
        <f t="shared" si="32"/>
        <v>0</v>
      </c>
    </row>
    <row r="106" spans="1:14" ht="48" x14ac:dyDescent="0.2">
      <c r="A106" s="26" t="s">
        <v>17</v>
      </c>
      <c r="B106" s="28">
        <v>105</v>
      </c>
      <c r="C106" s="29">
        <v>1</v>
      </c>
      <c r="D106" s="26" t="s">
        <v>10</v>
      </c>
      <c r="E106" s="11" t="s">
        <v>235</v>
      </c>
      <c r="F106" s="10" t="s">
        <v>240</v>
      </c>
      <c r="G106" s="10"/>
      <c r="H106" s="10"/>
      <c r="I106" s="10"/>
      <c r="J106" s="8"/>
      <c r="K106" s="35"/>
      <c r="L106" s="34">
        <f t="shared" si="30"/>
        <v>0</v>
      </c>
      <c r="M106" s="34">
        <f t="shared" si="31"/>
        <v>0</v>
      </c>
      <c r="N106" s="34">
        <f t="shared" si="32"/>
        <v>0</v>
      </c>
    </row>
    <row r="107" spans="1:14" ht="48" x14ac:dyDescent="0.2">
      <c r="A107" s="26" t="s">
        <v>17</v>
      </c>
      <c r="B107" s="28">
        <v>106</v>
      </c>
      <c r="C107" s="29">
        <v>12</v>
      </c>
      <c r="D107" s="26" t="s">
        <v>10</v>
      </c>
      <c r="E107" s="11" t="s">
        <v>236</v>
      </c>
      <c r="F107" s="10" t="s">
        <v>241</v>
      </c>
      <c r="G107" s="10"/>
      <c r="H107" s="10"/>
      <c r="I107" s="10"/>
      <c r="J107" s="8"/>
      <c r="K107" s="35"/>
      <c r="L107" s="34">
        <f t="shared" si="30"/>
        <v>0</v>
      </c>
      <c r="M107" s="34">
        <f t="shared" si="31"/>
        <v>0</v>
      </c>
      <c r="N107" s="34">
        <f t="shared" si="32"/>
        <v>0</v>
      </c>
    </row>
    <row r="108" spans="1:14" ht="60" x14ac:dyDescent="0.2">
      <c r="A108" s="26" t="s">
        <v>17</v>
      </c>
      <c r="B108" s="28">
        <v>107</v>
      </c>
      <c r="C108" s="29">
        <v>2</v>
      </c>
      <c r="D108" s="26" t="s">
        <v>10</v>
      </c>
      <c r="E108" s="11" t="s">
        <v>237</v>
      </c>
      <c r="F108" s="10" t="s">
        <v>242</v>
      </c>
      <c r="G108" s="10"/>
      <c r="H108" s="10"/>
      <c r="I108" s="10"/>
      <c r="J108" s="8"/>
      <c r="K108" s="35"/>
      <c r="L108" s="34">
        <f t="shared" si="30"/>
        <v>0</v>
      </c>
      <c r="M108" s="34">
        <f t="shared" si="31"/>
        <v>0</v>
      </c>
      <c r="N108" s="34">
        <f t="shared" si="32"/>
        <v>0</v>
      </c>
    </row>
    <row r="109" spans="1:14" x14ac:dyDescent="0.2">
      <c r="A109" s="27" t="s">
        <v>16</v>
      </c>
      <c r="B109" s="28">
        <v>108</v>
      </c>
      <c r="C109" s="29">
        <v>3</v>
      </c>
      <c r="D109" s="26" t="s">
        <v>10</v>
      </c>
      <c r="E109" s="11" t="s">
        <v>200</v>
      </c>
      <c r="F109" s="10"/>
      <c r="G109" s="10"/>
      <c r="H109" s="10"/>
      <c r="I109" s="10" t="s">
        <v>201</v>
      </c>
      <c r="J109" s="8"/>
      <c r="K109" s="35"/>
      <c r="L109" s="34">
        <f t="shared" si="30"/>
        <v>0</v>
      </c>
      <c r="M109" s="34">
        <f t="shared" si="31"/>
        <v>0</v>
      </c>
      <c r="N109" s="34">
        <f t="shared" si="32"/>
        <v>0</v>
      </c>
    </row>
    <row r="110" spans="1:14" x14ac:dyDescent="0.2">
      <c r="A110" s="26" t="s">
        <v>17</v>
      </c>
      <c r="B110" s="28">
        <v>109</v>
      </c>
      <c r="C110" s="29">
        <v>6</v>
      </c>
      <c r="D110" s="26" t="s">
        <v>10</v>
      </c>
      <c r="E110" s="11" t="s">
        <v>218</v>
      </c>
      <c r="F110" s="10" t="s">
        <v>219</v>
      </c>
      <c r="G110" s="10"/>
      <c r="H110" s="10"/>
      <c r="I110" s="10"/>
      <c r="J110" s="8"/>
      <c r="K110" s="35"/>
      <c r="L110" s="34">
        <f t="shared" si="30"/>
        <v>0</v>
      </c>
      <c r="M110" s="34">
        <f t="shared" si="31"/>
        <v>0</v>
      </c>
      <c r="N110" s="34">
        <f t="shared" si="32"/>
        <v>0</v>
      </c>
    </row>
    <row r="111" spans="1:14" x14ac:dyDescent="0.2">
      <c r="A111" s="27" t="s">
        <v>14</v>
      </c>
      <c r="B111" s="28">
        <v>110</v>
      </c>
      <c r="C111" s="29">
        <v>4</v>
      </c>
      <c r="D111" s="26" t="s">
        <v>10</v>
      </c>
      <c r="E111" s="11" t="s">
        <v>220</v>
      </c>
      <c r="F111" s="10" t="s">
        <v>221</v>
      </c>
      <c r="G111" s="10" t="s">
        <v>222</v>
      </c>
      <c r="H111" s="10"/>
      <c r="I111" s="10"/>
      <c r="J111" s="8"/>
      <c r="K111" s="35"/>
      <c r="L111" s="34">
        <f t="shared" si="30"/>
        <v>0</v>
      </c>
      <c r="M111" s="34">
        <f t="shared" si="31"/>
        <v>0</v>
      </c>
      <c r="N111" s="34">
        <f t="shared" si="32"/>
        <v>0</v>
      </c>
    </row>
    <row r="112" spans="1:14" x14ac:dyDescent="0.2">
      <c r="A112" s="27" t="s">
        <v>14</v>
      </c>
      <c r="B112" s="28">
        <v>111</v>
      </c>
      <c r="C112" s="29">
        <v>3</v>
      </c>
      <c r="D112" s="26" t="s">
        <v>10</v>
      </c>
      <c r="E112" s="11" t="s">
        <v>223</v>
      </c>
      <c r="F112" s="10" t="s">
        <v>224</v>
      </c>
      <c r="G112" s="10"/>
      <c r="H112" s="10"/>
      <c r="I112" s="10"/>
      <c r="J112" s="8"/>
      <c r="K112" s="35"/>
      <c r="L112" s="34">
        <f t="shared" si="30"/>
        <v>0</v>
      </c>
      <c r="M112" s="34">
        <f t="shared" si="31"/>
        <v>0</v>
      </c>
      <c r="N112" s="34">
        <f t="shared" si="32"/>
        <v>0</v>
      </c>
    </row>
    <row r="113" spans="1:14" x14ac:dyDescent="0.2">
      <c r="A113" s="27" t="s">
        <v>14</v>
      </c>
      <c r="B113" s="28">
        <v>112</v>
      </c>
      <c r="C113" s="29">
        <v>1</v>
      </c>
      <c r="D113" s="26" t="s">
        <v>10</v>
      </c>
      <c r="E113" s="11" t="s">
        <v>225</v>
      </c>
      <c r="F113" s="10" t="s">
        <v>226</v>
      </c>
      <c r="G113" s="10" t="s">
        <v>227</v>
      </c>
      <c r="H113" s="10"/>
      <c r="I113" s="10"/>
      <c r="J113" s="8"/>
      <c r="K113" s="35"/>
      <c r="L113" s="34">
        <f t="shared" si="30"/>
        <v>0</v>
      </c>
      <c r="M113" s="34">
        <f t="shared" si="31"/>
        <v>0</v>
      </c>
      <c r="N113" s="34">
        <f t="shared" si="32"/>
        <v>0</v>
      </c>
    </row>
    <row r="114" spans="1:14" x14ac:dyDescent="0.2">
      <c r="A114" s="26" t="s">
        <v>17</v>
      </c>
      <c r="B114" s="28">
        <v>113</v>
      </c>
      <c r="C114" s="29">
        <v>2</v>
      </c>
      <c r="D114" s="26" t="s">
        <v>10</v>
      </c>
      <c r="E114" s="11" t="s">
        <v>196</v>
      </c>
      <c r="F114" s="10" t="s">
        <v>197</v>
      </c>
      <c r="G114" s="10"/>
      <c r="H114" s="10"/>
      <c r="I114" s="10"/>
      <c r="J114" s="8"/>
      <c r="K114" s="35"/>
      <c r="L114" s="34">
        <f t="shared" si="30"/>
        <v>0</v>
      </c>
      <c r="M114" s="34">
        <f t="shared" si="31"/>
        <v>0</v>
      </c>
      <c r="N114" s="34">
        <f t="shared" si="32"/>
        <v>0</v>
      </c>
    </row>
    <row r="115" spans="1:14" ht="72" x14ac:dyDescent="0.2">
      <c r="A115" s="26" t="s">
        <v>17</v>
      </c>
      <c r="B115" s="28">
        <v>114</v>
      </c>
      <c r="C115" s="29">
        <v>15</v>
      </c>
      <c r="D115" s="26" t="s">
        <v>10</v>
      </c>
      <c r="E115" s="11" t="s">
        <v>228</v>
      </c>
      <c r="F115" s="10" t="s">
        <v>229</v>
      </c>
      <c r="G115" s="10"/>
      <c r="H115" s="10"/>
      <c r="I115" s="10"/>
      <c r="J115" s="8"/>
      <c r="K115" s="35"/>
      <c r="L115" s="34">
        <f t="shared" si="30"/>
        <v>0</v>
      </c>
      <c r="M115" s="34">
        <f t="shared" si="31"/>
        <v>0</v>
      </c>
      <c r="N115" s="34">
        <f t="shared" si="32"/>
        <v>0</v>
      </c>
    </row>
    <row r="116" spans="1:14" x14ac:dyDescent="0.2">
      <c r="A116" s="27" t="s">
        <v>16</v>
      </c>
      <c r="B116" s="28">
        <v>115</v>
      </c>
      <c r="C116" s="29">
        <v>100</v>
      </c>
      <c r="D116" s="26" t="s">
        <v>10</v>
      </c>
      <c r="E116" s="11" t="s">
        <v>230</v>
      </c>
      <c r="F116" s="10"/>
      <c r="G116" s="10"/>
      <c r="H116" s="10"/>
      <c r="I116" s="10" t="s">
        <v>201</v>
      </c>
      <c r="J116" s="8"/>
      <c r="K116" s="35"/>
      <c r="L116" s="34">
        <f t="shared" si="30"/>
        <v>0</v>
      </c>
      <c r="M116" s="34">
        <f t="shared" si="31"/>
        <v>0</v>
      </c>
      <c r="N116" s="34">
        <f t="shared" si="32"/>
        <v>0</v>
      </c>
    </row>
    <row r="117" spans="1:14" ht="60" x14ac:dyDescent="0.2">
      <c r="A117" s="27" t="s">
        <v>14</v>
      </c>
      <c r="B117" s="28">
        <v>116</v>
      </c>
      <c r="C117" s="29">
        <v>3</v>
      </c>
      <c r="D117" s="26" t="s">
        <v>95</v>
      </c>
      <c r="E117" s="18" t="s">
        <v>243</v>
      </c>
      <c r="F117" s="10" t="s">
        <v>244</v>
      </c>
      <c r="G117" s="10" t="s">
        <v>245</v>
      </c>
      <c r="H117" s="10" t="s">
        <v>246</v>
      </c>
      <c r="I117" s="10"/>
      <c r="J117" s="8"/>
      <c r="K117" s="35"/>
      <c r="L117" s="34">
        <f t="shared" si="30"/>
        <v>0</v>
      </c>
      <c r="M117" s="34">
        <f t="shared" si="31"/>
        <v>0</v>
      </c>
      <c r="N117" s="34">
        <f t="shared" si="32"/>
        <v>0</v>
      </c>
    </row>
    <row r="118" spans="1:14" ht="90.75" customHeight="1" x14ac:dyDescent="0.2">
      <c r="A118" s="27" t="s">
        <v>14</v>
      </c>
      <c r="B118" s="28">
        <v>117</v>
      </c>
      <c r="C118" s="29">
        <v>3</v>
      </c>
      <c r="D118" s="26" t="s">
        <v>95</v>
      </c>
      <c r="E118" s="19" t="s">
        <v>247</v>
      </c>
      <c r="F118" s="10" t="s">
        <v>248</v>
      </c>
      <c r="G118" s="10" t="s">
        <v>249</v>
      </c>
      <c r="H118" s="10"/>
      <c r="I118" s="10"/>
      <c r="J118" s="8"/>
      <c r="K118" s="35"/>
      <c r="L118" s="34">
        <f t="shared" si="30"/>
        <v>0</v>
      </c>
      <c r="M118" s="34">
        <f t="shared" si="31"/>
        <v>0</v>
      </c>
      <c r="N118" s="34">
        <f t="shared" si="32"/>
        <v>0</v>
      </c>
    </row>
    <row r="119" spans="1:14" ht="108" x14ac:dyDescent="0.2">
      <c r="A119" s="27" t="s">
        <v>14</v>
      </c>
      <c r="B119" s="28">
        <v>118</v>
      </c>
      <c r="C119" s="29">
        <v>1</v>
      </c>
      <c r="D119" s="26" t="s">
        <v>95</v>
      </c>
      <c r="E119" s="11" t="s">
        <v>250</v>
      </c>
      <c r="F119" s="10"/>
      <c r="G119" s="10" t="s">
        <v>251</v>
      </c>
      <c r="H119" s="10" t="s">
        <v>252</v>
      </c>
      <c r="I119" s="10"/>
      <c r="J119" s="8"/>
      <c r="K119" s="35"/>
      <c r="L119" s="34">
        <f t="shared" si="30"/>
        <v>0</v>
      </c>
      <c r="M119" s="34">
        <f t="shared" si="31"/>
        <v>0</v>
      </c>
      <c r="N119" s="34">
        <f t="shared" si="32"/>
        <v>0</v>
      </c>
    </row>
    <row r="120" spans="1:14" ht="173.25" customHeight="1" x14ac:dyDescent="0.2">
      <c r="A120" s="27" t="s">
        <v>14</v>
      </c>
      <c r="B120" s="28">
        <v>119</v>
      </c>
      <c r="C120" s="29">
        <v>3</v>
      </c>
      <c r="D120" s="26" t="s">
        <v>95</v>
      </c>
      <c r="E120" s="11" t="s">
        <v>253</v>
      </c>
      <c r="F120" s="10"/>
      <c r="G120" s="10" t="s">
        <v>254</v>
      </c>
      <c r="H120" s="10" t="s">
        <v>255</v>
      </c>
      <c r="I120" s="10"/>
      <c r="J120" s="8"/>
      <c r="K120" s="35"/>
      <c r="L120" s="34">
        <f t="shared" si="30"/>
        <v>0</v>
      </c>
      <c r="M120" s="34">
        <f t="shared" si="31"/>
        <v>0</v>
      </c>
      <c r="N120" s="34">
        <f t="shared" si="32"/>
        <v>0</v>
      </c>
    </row>
    <row r="121" spans="1:14" ht="110.25" customHeight="1" x14ac:dyDescent="0.2">
      <c r="A121" s="27" t="s">
        <v>14</v>
      </c>
      <c r="B121" s="28">
        <v>120</v>
      </c>
      <c r="C121" s="29">
        <v>1</v>
      </c>
      <c r="D121" s="26" t="s">
        <v>95</v>
      </c>
      <c r="E121" s="11" t="s">
        <v>256</v>
      </c>
      <c r="F121" s="10" t="s">
        <v>257</v>
      </c>
      <c r="G121" s="10" t="s">
        <v>258</v>
      </c>
      <c r="H121" s="10" t="s">
        <v>259</v>
      </c>
      <c r="I121" s="10"/>
      <c r="J121" s="8"/>
      <c r="K121" s="35"/>
      <c r="L121" s="34">
        <f t="shared" si="30"/>
        <v>0</v>
      </c>
      <c r="M121" s="34">
        <f t="shared" si="31"/>
        <v>0</v>
      </c>
      <c r="N121" s="34">
        <f t="shared" si="32"/>
        <v>0</v>
      </c>
    </row>
    <row r="122" spans="1:14" ht="48" x14ac:dyDescent="0.2">
      <c r="A122" s="27" t="s">
        <v>14</v>
      </c>
      <c r="B122" s="28">
        <v>121</v>
      </c>
      <c r="C122" s="29">
        <v>1</v>
      </c>
      <c r="D122" s="26" t="s">
        <v>95</v>
      </c>
      <c r="E122" s="11" t="s">
        <v>260</v>
      </c>
      <c r="F122" s="10" t="s">
        <v>261</v>
      </c>
      <c r="G122" s="10" t="s">
        <v>262</v>
      </c>
      <c r="H122" s="10" t="s">
        <v>263</v>
      </c>
      <c r="I122" s="10"/>
      <c r="J122" s="8"/>
      <c r="K122" s="35"/>
      <c r="L122" s="34">
        <f t="shared" si="30"/>
        <v>0</v>
      </c>
      <c r="M122" s="34">
        <f t="shared" si="31"/>
        <v>0</v>
      </c>
      <c r="N122" s="34">
        <f t="shared" si="32"/>
        <v>0</v>
      </c>
    </row>
    <row r="123" spans="1:14" ht="60" x14ac:dyDescent="0.2">
      <c r="A123" s="26" t="s">
        <v>17</v>
      </c>
      <c r="B123" s="28">
        <v>122</v>
      </c>
      <c r="C123" s="29">
        <v>8</v>
      </c>
      <c r="D123" s="26" t="s">
        <v>10</v>
      </c>
      <c r="E123" s="20" t="s">
        <v>310</v>
      </c>
      <c r="F123" s="10" t="s">
        <v>312</v>
      </c>
      <c r="G123" s="10" t="s">
        <v>313</v>
      </c>
      <c r="H123" s="10"/>
      <c r="I123" s="10" t="s">
        <v>166</v>
      </c>
      <c r="J123" s="8"/>
      <c r="K123" s="35"/>
      <c r="L123" s="34">
        <f t="shared" si="30"/>
        <v>0</v>
      </c>
      <c r="M123" s="34">
        <f t="shared" si="31"/>
        <v>0</v>
      </c>
      <c r="N123" s="34">
        <f t="shared" si="32"/>
        <v>0</v>
      </c>
    </row>
    <row r="124" spans="1:14" ht="24" x14ac:dyDescent="0.2">
      <c r="A124" s="26" t="s">
        <v>17</v>
      </c>
      <c r="B124" s="28">
        <v>123</v>
      </c>
      <c r="C124" s="29">
        <v>1</v>
      </c>
      <c r="D124" s="26" t="s">
        <v>10</v>
      </c>
      <c r="E124" s="11" t="s">
        <v>311</v>
      </c>
      <c r="F124" s="10" t="s">
        <v>314</v>
      </c>
      <c r="G124" s="10" t="s">
        <v>315</v>
      </c>
      <c r="H124" s="10"/>
      <c r="I124" s="10"/>
      <c r="J124" s="8"/>
      <c r="K124" s="35"/>
      <c r="L124" s="34">
        <f t="shared" si="30"/>
        <v>0</v>
      </c>
      <c r="M124" s="34">
        <f t="shared" si="31"/>
        <v>0</v>
      </c>
      <c r="N124" s="34">
        <f t="shared" si="32"/>
        <v>0</v>
      </c>
    </row>
    <row r="125" spans="1:14" x14ac:dyDescent="0.2">
      <c r="A125" s="26" t="s">
        <v>17</v>
      </c>
      <c r="B125" s="28">
        <v>124</v>
      </c>
      <c r="C125" s="29">
        <v>2</v>
      </c>
      <c r="D125" s="26" t="s">
        <v>10</v>
      </c>
      <c r="E125" s="11" t="s">
        <v>316</v>
      </c>
      <c r="F125" s="10" t="s">
        <v>324</v>
      </c>
      <c r="G125" s="10"/>
      <c r="H125" s="10"/>
      <c r="I125" s="10" t="s">
        <v>166</v>
      </c>
      <c r="J125" s="8"/>
      <c r="K125" s="35"/>
      <c r="L125" s="34">
        <f t="shared" si="30"/>
        <v>0</v>
      </c>
      <c r="M125" s="34">
        <f t="shared" si="31"/>
        <v>0</v>
      </c>
      <c r="N125" s="34">
        <f t="shared" si="32"/>
        <v>0</v>
      </c>
    </row>
    <row r="126" spans="1:14" x14ac:dyDescent="0.2">
      <c r="A126" s="26" t="s">
        <v>17</v>
      </c>
      <c r="B126" s="28">
        <v>125</v>
      </c>
      <c r="C126" s="29">
        <v>1</v>
      </c>
      <c r="D126" s="26" t="s">
        <v>10</v>
      </c>
      <c r="E126" s="11" t="s">
        <v>317</v>
      </c>
      <c r="F126" s="10" t="s">
        <v>325</v>
      </c>
      <c r="G126" s="10"/>
      <c r="H126" s="10"/>
      <c r="I126" s="10" t="s">
        <v>332</v>
      </c>
      <c r="J126" s="8"/>
      <c r="K126" s="35"/>
      <c r="L126" s="34">
        <f t="shared" si="30"/>
        <v>0</v>
      </c>
      <c r="M126" s="34">
        <f t="shared" si="31"/>
        <v>0</v>
      </c>
      <c r="N126" s="34">
        <f t="shared" si="32"/>
        <v>0</v>
      </c>
    </row>
    <row r="127" spans="1:14" x14ac:dyDescent="0.2">
      <c r="A127" s="26" t="s">
        <v>17</v>
      </c>
      <c r="B127" s="28">
        <v>126</v>
      </c>
      <c r="C127" s="29">
        <v>1</v>
      </c>
      <c r="D127" s="26" t="s">
        <v>10</v>
      </c>
      <c r="E127" s="11" t="s">
        <v>318</v>
      </c>
      <c r="F127" s="10" t="s">
        <v>326</v>
      </c>
      <c r="G127" s="10"/>
      <c r="H127" s="10"/>
      <c r="I127" s="10" t="s">
        <v>333</v>
      </c>
      <c r="J127" s="8"/>
      <c r="K127" s="35"/>
      <c r="L127" s="34">
        <f t="shared" si="30"/>
        <v>0</v>
      </c>
      <c r="M127" s="34">
        <f t="shared" si="31"/>
        <v>0</v>
      </c>
      <c r="N127" s="34">
        <f t="shared" si="32"/>
        <v>0</v>
      </c>
    </row>
    <row r="128" spans="1:14" x14ac:dyDescent="0.2">
      <c r="A128" s="26" t="s">
        <v>17</v>
      </c>
      <c r="B128" s="28">
        <v>127</v>
      </c>
      <c r="C128" s="29">
        <v>1</v>
      </c>
      <c r="D128" s="26" t="s">
        <v>10</v>
      </c>
      <c r="E128" s="11" t="s">
        <v>319</v>
      </c>
      <c r="F128" s="10" t="s">
        <v>327</v>
      </c>
      <c r="G128" s="10"/>
      <c r="H128" s="10"/>
      <c r="I128" s="10" t="s">
        <v>334</v>
      </c>
      <c r="J128" s="8"/>
      <c r="K128" s="35"/>
      <c r="L128" s="34">
        <f t="shared" si="30"/>
        <v>0</v>
      </c>
      <c r="M128" s="34">
        <f t="shared" si="31"/>
        <v>0</v>
      </c>
      <c r="N128" s="34">
        <f t="shared" si="32"/>
        <v>0</v>
      </c>
    </row>
    <row r="129" spans="1:14" x14ac:dyDescent="0.2">
      <c r="A129" s="26" t="s">
        <v>17</v>
      </c>
      <c r="B129" s="28">
        <v>128</v>
      </c>
      <c r="C129" s="29">
        <v>7</v>
      </c>
      <c r="D129" s="26" t="s">
        <v>10</v>
      </c>
      <c r="E129" s="11" t="s">
        <v>320</v>
      </c>
      <c r="F129" s="10" t="s">
        <v>328</v>
      </c>
      <c r="G129" s="10"/>
      <c r="H129" s="10"/>
      <c r="I129" s="10" t="s">
        <v>166</v>
      </c>
      <c r="J129" s="8"/>
      <c r="K129" s="35"/>
      <c r="L129" s="34">
        <f t="shared" si="30"/>
        <v>0</v>
      </c>
      <c r="M129" s="34">
        <f t="shared" si="31"/>
        <v>0</v>
      </c>
      <c r="N129" s="34">
        <f t="shared" si="32"/>
        <v>0</v>
      </c>
    </row>
    <row r="130" spans="1:14" x14ac:dyDescent="0.2">
      <c r="A130" s="26" t="s">
        <v>17</v>
      </c>
      <c r="B130" s="28">
        <v>129</v>
      </c>
      <c r="C130" s="29">
        <v>6</v>
      </c>
      <c r="D130" s="26" t="s">
        <v>10</v>
      </c>
      <c r="E130" s="11" t="s">
        <v>320</v>
      </c>
      <c r="F130" s="10" t="s">
        <v>329</v>
      </c>
      <c r="G130" s="10"/>
      <c r="H130" s="10"/>
      <c r="I130" s="10" t="s">
        <v>166</v>
      </c>
      <c r="J130" s="8"/>
      <c r="K130" s="35"/>
      <c r="L130" s="34">
        <f t="shared" si="30"/>
        <v>0</v>
      </c>
      <c r="M130" s="34">
        <f t="shared" si="31"/>
        <v>0</v>
      </c>
      <c r="N130" s="34">
        <f t="shared" si="32"/>
        <v>0</v>
      </c>
    </row>
    <row r="131" spans="1:14" x14ac:dyDescent="0.2">
      <c r="A131" s="26" t="s">
        <v>17</v>
      </c>
      <c r="B131" s="28">
        <v>130</v>
      </c>
      <c r="C131" s="29">
        <v>4</v>
      </c>
      <c r="D131" s="26" t="s">
        <v>10</v>
      </c>
      <c r="E131" s="11" t="s">
        <v>321</v>
      </c>
      <c r="F131" s="10" t="s">
        <v>330</v>
      </c>
      <c r="G131" s="10"/>
      <c r="H131" s="10"/>
      <c r="I131" s="10" t="s">
        <v>166</v>
      </c>
      <c r="J131" s="8"/>
      <c r="K131" s="35"/>
      <c r="L131" s="34">
        <f t="shared" si="30"/>
        <v>0</v>
      </c>
      <c r="M131" s="34">
        <f t="shared" si="31"/>
        <v>0</v>
      </c>
      <c r="N131" s="34">
        <f t="shared" si="32"/>
        <v>0</v>
      </c>
    </row>
    <row r="132" spans="1:14" x14ac:dyDescent="0.2">
      <c r="A132" s="26" t="s">
        <v>17</v>
      </c>
      <c r="B132" s="28">
        <v>131</v>
      </c>
      <c r="C132" s="29">
        <v>2</v>
      </c>
      <c r="D132" s="26" t="s">
        <v>10</v>
      </c>
      <c r="E132" s="11" t="s">
        <v>322</v>
      </c>
      <c r="F132" s="10">
        <v>3635</v>
      </c>
      <c r="G132" s="10"/>
      <c r="H132" s="10"/>
      <c r="I132" s="10" t="s">
        <v>166</v>
      </c>
      <c r="J132" s="8"/>
      <c r="K132" s="35"/>
      <c r="L132" s="34">
        <f t="shared" si="30"/>
        <v>0</v>
      </c>
      <c r="M132" s="34">
        <f t="shared" si="31"/>
        <v>0</v>
      </c>
      <c r="N132" s="34">
        <f t="shared" si="32"/>
        <v>0</v>
      </c>
    </row>
    <row r="133" spans="1:14" x14ac:dyDescent="0.2">
      <c r="A133" s="26" t="s">
        <v>17</v>
      </c>
      <c r="B133" s="28">
        <v>132</v>
      </c>
      <c r="C133" s="29">
        <v>1</v>
      </c>
      <c r="D133" s="26" t="s">
        <v>10</v>
      </c>
      <c r="E133" s="11" t="s">
        <v>323</v>
      </c>
      <c r="F133" s="10" t="s">
        <v>331</v>
      </c>
      <c r="G133" s="10"/>
      <c r="H133" s="10"/>
      <c r="I133" s="10" t="s">
        <v>166</v>
      </c>
      <c r="J133" s="8"/>
      <c r="K133" s="35"/>
      <c r="L133" s="34">
        <f t="shared" si="30"/>
        <v>0</v>
      </c>
      <c r="M133" s="34">
        <f t="shared" si="31"/>
        <v>0</v>
      </c>
      <c r="N133" s="34">
        <f t="shared" si="32"/>
        <v>0</v>
      </c>
    </row>
    <row r="134" spans="1:14" ht="48" x14ac:dyDescent="0.2">
      <c r="A134" s="27" t="s">
        <v>16</v>
      </c>
      <c r="B134" s="28">
        <v>133</v>
      </c>
      <c r="C134" s="29">
        <v>40</v>
      </c>
      <c r="D134" s="26" t="s">
        <v>10</v>
      </c>
      <c r="E134" s="11" t="s">
        <v>264</v>
      </c>
      <c r="F134" s="10" t="s">
        <v>265</v>
      </c>
      <c r="G134" s="10">
        <v>4010</v>
      </c>
      <c r="H134" s="10" t="s">
        <v>266</v>
      </c>
      <c r="I134" s="10" t="s">
        <v>166</v>
      </c>
      <c r="J134" s="8"/>
      <c r="K134" s="35"/>
      <c r="L134" s="34">
        <f t="shared" si="30"/>
        <v>0</v>
      </c>
      <c r="M134" s="34">
        <f t="shared" si="31"/>
        <v>0</v>
      </c>
      <c r="N134" s="34">
        <f t="shared" si="32"/>
        <v>0</v>
      </c>
    </row>
    <row r="135" spans="1:14" x14ac:dyDescent="0.2">
      <c r="A135" s="26" t="s">
        <v>17</v>
      </c>
      <c r="B135" s="28">
        <v>134</v>
      </c>
      <c r="C135" s="29">
        <v>1</v>
      </c>
      <c r="D135" s="26" t="s">
        <v>10</v>
      </c>
      <c r="E135" s="11" t="s">
        <v>267</v>
      </c>
      <c r="F135" s="10" t="s">
        <v>268</v>
      </c>
      <c r="G135" s="10"/>
      <c r="H135" s="10"/>
      <c r="I135" s="10"/>
      <c r="J135" s="8"/>
      <c r="K135" s="35"/>
      <c r="L135" s="34">
        <f t="shared" si="30"/>
        <v>0</v>
      </c>
      <c r="M135" s="34">
        <f t="shared" si="31"/>
        <v>0</v>
      </c>
      <c r="N135" s="34">
        <f t="shared" si="32"/>
        <v>0</v>
      </c>
    </row>
    <row r="136" spans="1:14" x14ac:dyDescent="0.2">
      <c r="A136" s="26" t="s">
        <v>17</v>
      </c>
      <c r="B136" s="28">
        <v>135</v>
      </c>
      <c r="C136" s="29">
        <v>1</v>
      </c>
      <c r="D136" s="26" t="s">
        <v>10</v>
      </c>
      <c r="E136" s="11" t="s">
        <v>269</v>
      </c>
      <c r="F136" s="10"/>
      <c r="G136" s="10"/>
      <c r="H136" s="10"/>
      <c r="I136" s="10"/>
      <c r="J136" s="8"/>
      <c r="K136" s="35"/>
      <c r="L136" s="34">
        <f t="shared" si="30"/>
        <v>0</v>
      </c>
      <c r="M136" s="34">
        <f t="shared" si="31"/>
        <v>0</v>
      </c>
      <c r="N136" s="34">
        <f t="shared" si="32"/>
        <v>0</v>
      </c>
    </row>
    <row r="137" spans="1:14" x14ac:dyDescent="0.2">
      <c r="A137" s="27" t="s">
        <v>16</v>
      </c>
      <c r="B137" s="28">
        <v>136</v>
      </c>
      <c r="C137" s="29">
        <v>38</v>
      </c>
      <c r="D137" s="26" t="s">
        <v>10</v>
      </c>
      <c r="E137" s="11" t="s">
        <v>270</v>
      </c>
      <c r="F137" s="10"/>
      <c r="G137" s="10">
        <v>4010</v>
      </c>
      <c r="H137" s="10"/>
      <c r="I137" s="10" t="s">
        <v>215</v>
      </c>
      <c r="J137" s="8"/>
      <c r="K137" s="35"/>
      <c r="L137" s="34">
        <f t="shared" si="30"/>
        <v>0</v>
      </c>
      <c r="M137" s="34">
        <f t="shared" si="31"/>
        <v>0</v>
      </c>
      <c r="N137" s="34">
        <f t="shared" si="32"/>
        <v>0</v>
      </c>
    </row>
    <row r="138" spans="1:14" ht="48" x14ac:dyDescent="0.2">
      <c r="A138" s="27" t="s">
        <v>16</v>
      </c>
      <c r="B138" s="28">
        <v>137</v>
      </c>
      <c r="C138" s="29">
        <v>3</v>
      </c>
      <c r="D138" s="26" t="s">
        <v>10</v>
      </c>
      <c r="E138" s="11" t="s">
        <v>271</v>
      </c>
      <c r="F138" s="10"/>
      <c r="G138" s="10"/>
      <c r="H138" s="10" t="s">
        <v>272</v>
      </c>
      <c r="I138" s="10"/>
      <c r="J138" s="8"/>
      <c r="K138" s="35"/>
      <c r="L138" s="34">
        <f t="shared" si="30"/>
        <v>0</v>
      </c>
      <c r="M138" s="34">
        <f t="shared" si="31"/>
        <v>0</v>
      </c>
      <c r="N138" s="34">
        <f t="shared" si="32"/>
        <v>0</v>
      </c>
    </row>
    <row r="139" spans="1:14" ht="72" x14ac:dyDescent="0.2">
      <c r="A139" s="27" t="s">
        <v>16</v>
      </c>
      <c r="B139" s="28">
        <v>138</v>
      </c>
      <c r="C139" s="29">
        <v>2</v>
      </c>
      <c r="D139" s="26" t="s">
        <v>10</v>
      </c>
      <c r="E139" s="11" t="s">
        <v>273</v>
      </c>
      <c r="F139" s="10" t="s">
        <v>278</v>
      </c>
      <c r="G139" s="10"/>
      <c r="H139" s="10" t="s">
        <v>275</v>
      </c>
      <c r="I139" s="10" t="s">
        <v>277</v>
      </c>
      <c r="J139" s="8"/>
      <c r="K139" s="35"/>
      <c r="L139" s="34">
        <f t="shared" si="30"/>
        <v>0</v>
      </c>
      <c r="M139" s="34">
        <f t="shared" si="31"/>
        <v>0</v>
      </c>
      <c r="N139" s="34">
        <f t="shared" si="32"/>
        <v>0</v>
      </c>
    </row>
    <row r="140" spans="1:14" ht="96" x14ac:dyDescent="0.2">
      <c r="A140" s="27" t="s">
        <v>16</v>
      </c>
      <c r="B140" s="28">
        <v>139</v>
      </c>
      <c r="C140" s="29">
        <v>2</v>
      </c>
      <c r="D140" s="26" t="s">
        <v>10</v>
      </c>
      <c r="E140" s="11" t="s">
        <v>274</v>
      </c>
      <c r="F140" s="10" t="s">
        <v>279</v>
      </c>
      <c r="G140" s="10"/>
      <c r="H140" s="10" t="s">
        <v>276</v>
      </c>
      <c r="I140" s="10" t="s">
        <v>277</v>
      </c>
      <c r="J140" s="8"/>
      <c r="K140" s="35"/>
      <c r="L140" s="34">
        <f t="shared" si="30"/>
        <v>0</v>
      </c>
      <c r="M140" s="34">
        <f t="shared" si="31"/>
        <v>0</v>
      </c>
      <c r="N140" s="34">
        <f t="shared" si="32"/>
        <v>0</v>
      </c>
    </row>
    <row r="141" spans="1:14" x14ac:dyDescent="0.2">
      <c r="A141" s="27" t="s">
        <v>16</v>
      </c>
      <c r="B141" s="28">
        <v>140</v>
      </c>
      <c r="C141" s="26">
        <v>65</v>
      </c>
      <c r="D141" s="26" t="s">
        <v>10</v>
      </c>
      <c r="E141" s="11" t="s">
        <v>280</v>
      </c>
      <c r="F141" s="10" t="s">
        <v>291</v>
      </c>
      <c r="G141" s="10"/>
      <c r="H141" s="10"/>
      <c r="I141" s="10" t="s">
        <v>300</v>
      </c>
      <c r="J141" s="8"/>
      <c r="K141" s="35"/>
      <c r="L141" s="34">
        <f t="shared" ref="L141:L168" si="33">J141*C141</f>
        <v>0</v>
      </c>
      <c r="M141" s="34">
        <f t="shared" ref="M141:M168" si="34">L141*0.16</f>
        <v>0</v>
      </c>
      <c r="N141" s="34">
        <f t="shared" ref="N141:N168" si="35">L141+M141</f>
        <v>0</v>
      </c>
    </row>
    <row r="142" spans="1:14" x14ac:dyDescent="0.2">
      <c r="A142" s="27" t="s">
        <v>16</v>
      </c>
      <c r="B142" s="28">
        <v>141</v>
      </c>
      <c r="C142" s="26">
        <v>10</v>
      </c>
      <c r="D142" s="26" t="s">
        <v>10</v>
      </c>
      <c r="E142" s="11" t="s">
        <v>281</v>
      </c>
      <c r="F142" s="10" t="s">
        <v>292</v>
      </c>
      <c r="G142" s="10"/>
      <c r="H142" s="10" t="s">
        <v>301</v>
      </c>
      <c r="I142" s="10" t="s">
        <v>195</v>
      </c>
      <c r="J142" s="8"/>
      <c r="K142" s="35"/>
      <c r="L142" s="34">
        <f t="shared" si="33"/>
        <v>0</v>
      </c>
      <c r="M142" s="34">
        <f t="shared" si="34"/>
        <v>0</v>
      </c>
      <c r="N142" s="34">
        <f t="shared" si="35"/>
        <v>0</v>
      </c>
    </row>
    <row r="143" spans="1:14" x14ac:dyDescent="0.2">
      <c r="A143" s="27" t="s">
        <v>16</v>
      </c>
      <c r="B143" s="28">
        <v>142</v>
      </c>
      <c r="C143" s="26">
        <v>26</v>
      </c>
      <c r="D143" s="26" t="s">
        <v>10</v>
      </c>
      <c r="E143" s="11" t="s">
        <v>282</v>
      </c>
      <c r="F143" s="10" t="s">
        <v>293</v>
      </c>
      <c r="G143" s="10"/>
      <c r="H143" s="10"/>
      <c r="I143" s="10" t="s">
        <v>302</v>
      </c>
      <c r="J143" s="8"/>
      <c r="K143" s="35"/>
      <c r="L143" s="34">
        <f t="shared" si="33"/>
        <v>0</v>
      </c>
      <c r="M143" s="34">
        <f t="shared" si="34"/>
        <v>0</v>
      </c>
      <c r="N143" s="34">
        <f t="shared" si="35"/>
        <v>0</v>
      </c>
    </row>
    <row r="144" spans="1:14" x14ac:dyDescent="0.2">
      <c r="A144" s="27" t="s">
        <v>16</v>
      </c>
      <c r="B144" s="28">
        <v>143</v>
      </c>
      <c r="C144" s="26">
        <v>4</v>
      </c>
      <c r="D144" s="26" t="s">
        <v>10</v>
      </c>
      <c r="E144" s="11" t="s">
        <v>283</v>
      </c>
      <c r="F144" s="10" t="s">
        <v>294</v>
      </c>
      <c r="G144" s="10"/>
      <c r="H144" s="10" t="s">
        <v>303</v>
      </c>
      <c r="I144" s="10" t="s">
        <v>195</v>
      </c>
      <c r="J144" s="8"/>
      <c r="K144" s="35"/>
      <c r="L144" s="34">
        <f t="shared" si="33"/>
        <v>0</v>
      </c>
      <c r="M144" s="34">
        <f t="shared" si="34"/>
        <v>0</v>
      </c>
      <c r="N144" s="34">
        <f t="shared" si="35"/>
        <v>0</v>
      </c>
    </row>
    <row r="145" spans="1:14" ht="84" x14ac:dyDescent="0.2">
      <c r="A145" s="27" t="s">
        <v>16</v>
      </c>
      <c r="B145" s="28">
        <v>144</v>
      </c>
      <c r="C145" s="26">
        <v>11</v>
      </c>
      <c r="D145" s="26" t="s">
        <v>10</v>
      </c>
      <c r="E145" s="11" t="s">
        <v>284</v>
      </c>
      <c r="F145" s="10" t="s">
        <v>295</v>
      </c>
      <c r="G145" s="10"/>
      <c r="H145" s="10" t="s">
        <v>304</v>
      </c>
      <c r="I145" s="10" t="s">
        <v>305</v>
      </c>
      <c r="J145" s="8"/>
      <c r="K145" s="35"/>
      <c r="L145" s="34">
        <f t="shared" si="33"/>
        <v>0</v>
      </c>
      <c r="M145" s="34">
        <f t="shared" si="34"/>
        <v>0</v>
      </c>
      <c r="N145" s="34">
        <f t="shared" si="35"/>
        <v>0</v>
      </c>
    </row>
    <row r="146" spans="1:14" ht="24" x14ac:dyDescent="0.2">
      <c r="A146" s="27" t="s">
        <v>16</v>
      </c>
      <c r="B146" s="28">
        <v>145</v>
      </c>
      <c r="C146" s="26">
        <v>8</v>
      </c>
      <c r="D146" s="26" t="s">
        <v>10</v>
      </c>
      <c r="E146" s="11" t="s">
        <v>285</v>
      </c>
      <c r="F146" s="10" t="s">
        <v>294</v>
      </c>
      <c r="G146" s="10"/>
      <c r="H146" s="10" t="s">
        <v>306</v>
      </c>
      <c r="I146" s="10" t="s">
        <v>195</v>
      </c>
      <c r="J146" s="8"/>
      <c r="K146" s="35"/>
      <c r="L146" s="34">
        <f t="shared" si="33"/>
        <v>0</v>
      </c>
      <c r="M146" s="34">
        <f t="shared" si="34"/>
        <v>0</v>
      </c>
      <c r="N146" s="34">
        <f t="shared" si="35"/>
        <v>0</v>
      </c>
    </row>
    <row r="147" spans="1:14" ht="36" x14ac:dyDescent="0.2">
      <c r="A147" s="27" t="s">
        <v>16</v>
      </c>
      <c r="B147" s="28">
        <v>146</v>
      </c>
      <c r="C147" s="26">
        <v>5</v>
      </c>
      <c r="D147" s="26" t="s">
        <v>10</v>
      </c>
      <c r="E147" s="11" t="s">
        <v>286</v>
      </c>
      <c r="F147" s="10" t="s">
        <v>296</v>
      </c>
      <c r="G147" s="10"/>
      <c r="H147" s="10" t="s">
        <v>307</v>
      </c>
      <c r="I147" s="10" t="s">
        <v>166</v>
      </c>
      <c r="J147" s="8"/>
      <c r="K147" s="35"/>
      <c r="L147" s="34">
        <f t="shared" si="33"/>
        <v>0</v>
      </c>
      <c r="M147" s="34">
        <f t="shared" si="34"/>
        <v>0</v>
      </c>
      <c r="N147" s="34">
        <f t="shared" si="35"/>
        <v>0</v>
      </c>
    </row>
    <row r="148" spans="1:14" x14ac:dyDescent="0.2">
      <c r="A148" s="27" t="s">
        <v>16</v>
      </c>
      <c r="B148" s="28">
        <v>147</v>
      </c>
      <c r="C148" s="26">
        <v>4</v>
      </c>
      <c r="D148" s="26" t="s">
        <v>10</v>
      </c>
      <c r="E148" s="11" t="s">
        <v>287</v>
      </c>
      <c r="F148" s="10">
        <v>42691</v>
      </c>
      <c r="G148" s="10"/>
      <c r="H148" s="10" t="s">
        <v>308</v>
      </c>
      <c r="I148" s="10" t="s">
        <v>195</v>
      </c>
      <c r="J148" s="8"/>
      <c r="K148" s="35"/>
      <c r="L148" s="34">
        <f t="shared" si="33"/>
        <v>0</v>
      </c>
      <c r="M148" s="34">
        <f t="shared" si="34"/>
        <v>0</v>
      </c>
      <c r="N148" s="34">
        <f t="shared" si="35"/>
        <v>0</v>
      </c>
    </row>
    <row r="149" spans="1:14" ht="60" x14ac:dyDescent="0.2">
      <c r="A149" s="27" t="s">
        <v>16</v>
      </c>
      <c r="B149" s="28">
        <v>148</v>
      </c>
      <c r="C149" s="26">
        <v>11</v>
      </c>
      <c r="D149" s="26" t="s">
        <v>10</v>
      </c>
      <c r="E149" s="11" t="s">
        <v>288</v>
      </c>
      <c r="F149" s="10" t="s">
        <v>297</v>
      </c>
      <c r="G149" s="10"/>
      <c r="H149" s="10"/>
      <c r="I149" s="10" t="s">
        <v>166</v>
      </c>
      <c r="J149" s="8"/>
      <c r="K149" s="35"/>
      <c r="L149" s="34">
        <f t="shared" si="33"/>
        <v>0</v>
      </c>
      <c r="M149" s="34">
        <f t="shared" si="34"/>
        <v>0</v>
      </c>
      <c r="N149" s="34">
        <f t="shared" si="35"/>
        <v>0</v>
      </c>
    </row>
    <row r="150" spans="1:14" ht="24" x14ac:dyDescent="0.2">
      <c r="A150" s="27" t="s">
        <v>16</v>
      </c>
      <c r="B150" s="28">
        <v>149</v>
      </c>
      <c r="C150" s="26">
        <v>3</v>
      </c>
      <c r="D150" s="26" t="s">
        <v>10</v>
      </c>
      <c r="E150" s="11" t="s">
        <v>289</v>
      </c>
      <c r="F150" s="10" t="s">
        <v>298</v>
      </c>
      <c r="G150" s="10"/>
      <c r="H150" s="10" t="s">
        <v>309</v>
      </c>
      <c r="I150" s="10" t="s">
        <v>294</v>
      </c>
      <c r="J150" s="8"/>
      <c r="K150" s="35"/>
      <c r="L150" s="34">
        <f t="shared" si="33"/>
        <v>0</v>
      </c>
      <c r="M150" s="34">
        <f t="shared" si="34"/>
        <v>0</v>
      </c>
      <c r="N150" s="34">
        <f t="shared" si="35"/>
        <v>0</v>
      </c>
    </row>
    <row r="151" spans="1:14" ht="24" x14ac:dyDescent="0.2">
      <c r="A151" s="27" t="s">
        <v>16</v>
      </c>
      <c r="B151" s="28">
        <v>150</v>
      </c>
      <c r="C151" s="26">
        <v>2</v>
      </c>
      <c r="D151" s="26" t="s">
        <v>10</v>
      </c>
      <c r="E151" s="11" t="s">
        <v>290</v>
      </c>
      <c r="F151" s="10" t="s">
        <v>299</v>
      </c>
      <c r="G151" s="10"/>
      <c r="H151" s="10"/>
      <c r="I151" s="10" t="s">
        <v>166</v>
      </c>
      <c r="J151" s="8"/>
      <c r="K151" s="35"/>
      <c r="L151" s="34">
        <f t="shared" si="33"/>
        <v>0</v>
      </c>
      <c r="M151" s="34">
        <f t="shared" si="34"/>
        <v>0</v>
      </c>
      <c r="N151" s="34">
        <f t="shared" si="35"/>
        <v>0</v>
      </c>
    </row>
    <row r="152" spans="1:14" ht="343.5" x14ac:dyDescent="0.2">
      <c r="A152" s="27" t="s">
        <v>14</v>
      </c>
      <c r="B152" s="28">
        <v>151</v>
      </c>
      <c r="C152" s="29">
        <v>1</v>
      </c>
      <c r="D152" s="26" t="s">
        <v>95</v>
      </c>
      <c r="E152" s="11" t="s">
        <v>337</v>
      </c>
      <c r="F152" s="10"/>
      <c r="G152" s="10"/>
      <c r="H152" s="10"/>
      <c r="I152" s="10"/>
      <c r="J152" s="8"/>
      <c r="K152" s="35"/>
      <c r="L152" s="34">
        <f t="shared" si="33"/>
        <v>0</v>
      </c>
      <c r="M152" s="34">
        <f t="shared" si="34"/>
        <v>0</v>
      </c>
      <c r="N152" s="34">
        <f t="shared" si="35"/>
        <v>0</v>
      </c>
    </row>
    <row r="153" spans="1:14" ht="264" x14ac:dyDescent="0.2">
      <c r="A153" s="27" t="s">
        <v>14</v>
      </c>
      <c r="B153" s="28">
        <v>152</v>
      </c>
      <c r="C153" s="29">
        <v>1</v>
      </c>
      <c r="D153" s="26" t="s">
        <v>10</v>
      </c>
      <c r="E153" s="11" t="s">
        <v>338</v>
      </c>
      <c r="F153" s="10"/>
      <c r="G153" s="10"/>
      <c r="H153" s="10"/>
      <c r="I153" s="10"/>
      <c r="J153" s="8"/>
      <c r="K153" s="35"/>
      <c r="L153" s="34">
        <f t="shared" si="33"/>
        <v>0</v>
      </c>
      <c r="M153" s="34">
        <f t="shared" si="34"/>
        <v>0</v>
      </c>
      <c r="N153" s="34">
        <f t="shared" si="35"/>
        <v>0</v>
      </c>
    </row>
    <row r="154" spans="1:14" ht="36" x14ac:dyDescent="0.2">
      <c r="A154" s="27" t="s">
        <v>14</v>
      </c>
      <c r="B154" s="28">
        <v>153</v>
      </c>
      <c r="C154" s="29">
        <v>1</v>
      </c>
      <c r="D154" s="26" t="s">
        <v>10</v>
      </c>
      <c r="E154" s="11" t="s">
        <v>339</v>
      </c>
      <c r="F154" s="10" t="s">
        <v>336</v>
      </c>
      <c r="G154" s="10"/>
      <c r="H154" s="10"/>
      <c r="I154" s="10"/>
      <c r="J154" s="8"/>
      <c r="K154" s="35"/>
      <c r="L154" s="34">
        <f t="shared" si="33"/>
        <v>0</v>
      </c>
      <c r="M154" s="34">
        <f t="shared" si="34"/>
        <v>0</v>
      </c>
      <c r="N154" s="34">
        <f t="shared" si="35"/>
        <v>0</v>
      </c>
    </row>
    <row r="155" spans="1:14" ht="36" x14ac:dyDescent="0.2">
      <c r="A155" s="27" t="s">
        <v>14</v>
      </c>
      <c r="B155" s="28">
        <v>154</v>
      </c>
      <c r="C155" s="29">
        <v>1</v>
      </c>
      <c r="D155" s="26" t="s">
        <v>97</v>
      </c>
      <c r="E155" s="11" t="s">
        <v>340</v>
      </c>
      <c r="F155" s="10"/>
      <c r="G155" s="10"/>
      <c r="H155" s="10"/>
      <c r="I155" s="10"/>
      <c r="J155" s="8"/>
      <c r="K155" s="35"/>
      <c r="L155" s="34">
        <f t="shared" si="33"/>
        <v>0</v>
      </c>
      <c r="M155" s="34">
        <f t="shared" si="34"/>
        <v>0</v>
      </c>
      <c r="N155" s="34">
        <f t="shared" si="35"/>
        <v>0</v>
      </c>
    </row>
    <row r="156" spans="1:14" ht="36" x14ac:dyDescent="0.2">
      <c r="A156" s="27" t="s">
        <v>14</v>
      </c>
      <c r="B156" s="28">
        <v>155</v>
      </c>
      <c r="C156" s="29">
        <v>1</v>
      </c>
      <c r="D156" s="26" t="s">
        <v>97</v>
      </c>
      <c r="E156" s="11" t="s">
        <v>341</v>
      </c>
      <c r="F156" s="10"/>
      <c r="G156" s="10"/>
      <c r="H156" s="10"/>
      <c r="I156" s="10"/>
      <c r="J156" s="8"/>
      <c r="K156" s="35"/>
      <c r="L156" s="34">
        <f t="shared" si="33"/>
        <v>0</v>
      </c>
      <c r="M156" s="34">
        <f t="shared" si="34"/>
        <v>0</v>
      </c>
      <c r="N156" s="34">
        <f t="shared" si="35"/>
        <v>0</v>
      </c>
    </row>
    <row r="157" spans="1:14" ht="72" x14ac:dyDescent="0.2">
      <c r="A157" s="27" t="s">
        <v>16</v>
      </c>
      <c r="B157" s="28">
        <v>156</v>
      </c>
      <c r="C157" s="29">
        <v>6</v>
      </c>
      <c r="D157" s="26" t="s">
        <v>10</v>
      </c>
      <c r="E157" s="11" t="s">
        <v>342</v>
      </c>
      <c r="F157" s="10"/>
      <c r="G157" s="10"/>
      <c r="H157" s="10"/>
      <c r="I157" s="10"/>
      <c r="J157" s="8"/>
      <c r="K157" s="35"/>
      <c r="L157" s="34">
        <f t="shared" si="33"/>
        <v>0</v>
      </c>
      <c r="M157" s="34">
        <f t="shared" si="34"/>
        <v>0</v>
      </c>
      <c r="N157" s="34">
        <f t="shared" si="35"/>
        <v>0</v>
      </c>
    </row>
    <row r="158" spans="1:14" ht="72" x14ac:dyDescent="0.2">
      <c r="A158" s="27" t="s">
        <v>16</v>
      </c>
      <c r="B158" s="28">
        <v>157</v>
      </c>
      <c r="C158" s="29">
        <v>1</v>
      </c>
      <c r="D158" s="26" t="s">
        <v>10</v>
      </c>
      <c r="E158" s="11" t="s">
        <v>343</v>
      </c>
      <c r="F158" s="10"/>
      <c r="G158" s="10"/>
      <c r="H158" s="10"/>
      <c r="I158" s="10"/>
      <c r="J158" s="8"/>
      <c r="K158" s="35"/>
      <c r="L158" s="34">
        <f t="shared" si="33"/>
        <v>0</v>
      </c>
      <c r="M158" s="34">
        <f t="shared" si="34"/>
        <v>0</v>
      </c>
      <c r="N158" s="34">
        <f t="shared" si="35"/>
        <v>0</v>
      </c>
    </row>
    <row r="159" spans="1:14" ht="48" x14ac:dyDescent="0.2">
      <c r="A159" s="27" t="s">
        <v>16</v>
      </c>
      <c r="B159" s="28">
        <v>158</v>
      </c>
      <c r="C159" s="29">
        <v>3</v>
      </c>
      <c r="D159" s="26" t="s">
        <v>10</v>
      </c>
      <c r="E159" s="11" t="s">
        <v>344</v>
      </c>
      <c r="F159" s="10"/>
      <c r="G159" s="10"/>
      <c r="H159" s="10"/>
      <c r="I159" s="10"/>
      <c r="J159" s="8"/>
      <c r="K159" s="35"/>
      <c r="L159" s="34">
        <f t="shared" si="33"/>
        <v>0</v>
      </c>
      <c r="M159" s="34">
        <f t="shared" si="34"/>
        <v>0</v>
      </c>
      <c r="N159" s="34">
        <f t="shared" si="35"/>
        <v>0</v>
      </c>
    </row>
    <row r="160" spans="1:14" ht="24" x14ac:dyDescent="0.2">
      <c r="A160" s="27" t="s">
        <v>16</v>
      </c>
      <c r="B160" s="28">
        <v>159</v>
      </c>
      <c r="C160" s="29">
        <v>20</v>
      </c>
      <c r="D160" s="26" t="s">
        <v>10</v>
      </c>
      <c r="E160" s="11" t="s">
        <v>345</v>
      </c>
      <c r="F160" s="10"/>
      <c r="G160" s="10"/>
      <c r="H160" s="10"/>
      <c r="I160" s="10"/>
      <c r="J160" s="8"/>
      <c r="K160" s="35"/>
      <c r="L160" s="34">
        <f t="shared" si="33"/>
        <v>0</v>
      </c>
      <c r="M160" s="34">
        <f t="shared" si="34"/>
        <v>0</v>
      </c>
      <c r="N160" s="34">
        <f t="shared" si="35"/>
        <v>0</v>
      </c>
    </row>
    <row r="161" spans="1:14" ht="36" x14ac:dyDescent="0.2">
      <c r="A161" s="27" t="s">
        <v>16</v>
      </c>
      <c r="B161" s="28">
        <v>160</v>
      </c>
      <c r="C161" s="29">
        <v>1</v>
      </c>
      <c r="D161" s="26" t="s">
        <v>10</v>
      </c>
      <c r="E161" s="11" t="s">
        <v>346</v>
      </c>
      <c r="F161" s="10"/>
      <c r="G161" s="10"/>
      <c r="H161" s="10"/>
      <c r="I161" s="10"/>
      <c r="J161" s="8"/>
      <c r="K161" s="35"/>
      <c r="L161" s="34">
        <f t="shared" si="33"/>
        <v>0</v>
      </c>
      <c r="M161" s="34">
        <f t="shared" si="34"/>
        <v>0</v>
      </c>
      <c r="N161" s="34">
        <f t="shared" si="35"/>
        <v>0</v>
      </c>
    </row>
    <row r="162" spans="1:14" ht="84" x14ac:dyDescent="0.2">
      <c r="A162" s="27" t="s">
        <v>16</v>
      </c>
      <c r="B162" s="28">
        <v>161</v>
      </c>
      <c r="C162" s="29">
        <v>1</v>
      </c>
      <c r="D162" s="26" t="s">
        <v>10</v>
      </c>
      <c r="E162" s="11" t="s">
        <v>347</v>
      </c>
      <c r="F162" s="10"/>
      <c r="G162" s="10"/>
      <c r="H162" s="10"/>
      <c r="I162" s="10"/>
      <c r="J162" s="8"/>
      <c r="K162" s="35"/>
      <c r="L162" s="34">
        <f t="shared" si="33"/>
        <v>0</v>
      </c>
      <c r="M162" s="34">
        <f t="shared" si="34"/>
        <v>0</v>
      </c>
      <c r="N162" s="34">
        <f t="shared" si="35"/>
        <v>0</v>
      </c>
    </row>
    <row r="163" spans="1:14" ht="60" x14ac:dyDescent="0.2">
      <c r="A163" s="27" t="s">
        <v>16</v>
      </c>
      <c r="B163" s="28">
        <v>162</v>
      </c>
      <c r="C163" s="29">
        <v>1</v>
      </c>
      <c r="D163" s="26" t="s">
        <v>10</v>
      </c>
      <c r="E163" s="11" t="s">
        <v>348</v>
      </c>
      <c r="F163" s="10"/>
      <c r="G163" s="10"/>
      <c r="H163" s="10"/>
      <c r="I163" s="10"/>
      <c r="J163" s="8"/>
      <c r="K163" s="35"/>
      <c r="L163" s="34">
        <f t="shared" si="33"/>
        <v>0</v>
      </c>
      <c r="M163" s="34">
        <f t="shared" si="34"/>
        <v>0</v>
      </c>
      <c r="N163" s="34">
        <f t="shared" si="35"/>
        <v>0</v>
      </c>
    </row>
    <row r="164" spans="1:14" ht="36" x14ac:dyDescent="0.2">
      <c r="A164" s="27" t="s">
        <v>16</v>
      </c>
      <c r="B164" s="28">
        <v>163</v>
      </c>
      <c r="C164" s="29">
        <v>1</v>
      </c>
      <c r="D164" s="26" t="s">
        <v>10</v>
      </c>
      <c r="E164" s="11" t="s">
        <v>349</v>
      </c>
      <c r="F164" s="10"/>
      <c r="G164" s="10"/>
      <c r="H164" s="10"/>
      <c r="I164" s="10"/>
      <c r="J164" s="8"/>
      <c r="K164" s="35"/>
      <c r="L164" s="34">
        <f t="shared" si="33"/>
        <v>0</v>
      </c>
      <c r="M164" s="34">
        <f t="shared" si="34"/>
        <v>0</v>
      </c>
      <c r="N164" s="34">
        <f t="shared" si="35"/>
        <v>0</v>
      </c>
    </row>
    <row r="165" spans="1:14" ht="24" x14ac:dyDescent="0.2">
      <c r="A165" s="27" t="s">
        <v>16</v>
      </c>
      <c r="B165" s="28">
        <v>164</v>
      </c>
      <c r="C165" s="29">
        <v>1</v>
      </c>
      <c r="D165" s="26" t="s">
        <v>10</v>
      </c>
      <c r="E165" s="11" t="s">
        <v>350</v>
      </c>
      <c r="F165" s="10"/>
      <c r="G165" s="10"/>
      <c r="H165" s="10"/>
      <c r="I165" s="10"/>
      <c r="J165" s="8"/>
      <c r="K165" s="35"/>
      <c r="L165" s="34">
        <f t="shared" si="33"/>
        <v>0</v>
      </c>
      <c r="M165" s="34">
        <f t="shared" si="34"/>
        <v>0</v>
      </c>
      <c r="N165" s="34">
        <f t="shared" si="35"/>
        <v>0</v>
      </c>
    </row>
    <row r="166" spans="1:14" x14ac:dyDescent="0.2">
      <c r="A166" s="27" t="s">
        <v>16</v>
      </c>
      <c r="B166" s="28">
        <v>165</v>
      </c>
      <c r="C166" s="29">
        <v>1</v>
      </c>
      <c r="D166" s="26" t="s">
        <v>10</v>
      </c>
      <c r="E166" s="11" t="s">
        <v>351</v>
      </c>
      <c r="F166" s="10"/>
      <c r="G166" s="10"/>
      <c r="H166" s="10"/>
      <c r="I166" s="10"/>
      <c r="J166" s="8"/>
      <c r="K166" s="35"/>
      <c r="L166" s="34">
        <f t="shared" si="33"/>
        <v>0</v>
      </c>
      <c r="M166" s="34">
        <f t="shared" si="34"/>
        <v>0</v>
      </c>
      <c r="N166" s="34">
        <f t="shared" si="35"/>
        <v>0</v>
      </c>
    </row>
    <row r="167" spans="1:14" x14ac:dyDescent="0.2">
      <c r="A167" s="27" t="s">
        <v>16</v>
      </c>
      <c r="B167" s="28">
        <v>166</v>
      </c>
      <c r="C167" s="29">
        <v>1</v>
      </c>
      <c r="D167" s="26" t="s">
        <v>10</v>
      </c>
      <c r="E167" s="11" t="s">
        <v>352</v>
      </c>
      <c r="F167" s="10"/>
      <c r="G167" s="10"/>
      <c r="H167" s="10"/>
      <c r="I167" s="10"/>
      <c r="J167" s="8"/>
      <c r="K167" s="35"/>
      <c r="L167" s="34">
        <f t="shared" si="33"/>
        <v>0</v>
      </c>
      <c r="M167" s="34">
        <f t="shared" si="34"/>
        <v>0</v>
      </c>
      <c r="N167" s="34">
        <f t="shared" si="35"/>
        <v>0</v>
      </c>
    </row>
    <row r="168" spans="1:14" x14ac:dyDescent="0.2">
      <c r="A168" s="27" t="s">
        <v>16</v>
      </c>
      <c r="B168" s="28">
        <v>167</v>
      </c>
      <c r="C168" s="29">
        <v>1</v>
      </c>
      <c r="D168" s="26" t="s">
        <v>10</v>
      </c>
      <c r="E168" s="11" t="s">
        <v>353</v>
      </c>
      <c r="F168" s="10"/>
      <c r="G168" s="10"/>
      <c r="H168" s="10"/>
      <c r="I168" s="10"/>
      <c r="J168" s="8"/>
      <c r="K168" s="35"/>
      <c r="L168" s="34">
        <f t="shared" si="33"/>
        <v>0</v>
      </c>
      <c r="M168" s="34">
        <f t="shared" si="34"/>
        <v>0</v>
      </c>
      <c r="N168" s="34">
        <f t="shared" si="35"/>
        <v>0</v>
      </c>
    </row>
    <row r="179" spans="14:14" x14ac:dyDescent="0.2">
      <c r="N179" s="24">
        <f>SUM(N2:N168)</f>
        <v>0</v>
      </c>
    </row>
  </sheetData>
  <sheetProtection algorithmName="SHA-512" hashValue="P5yYD6YCS+ubGxWldSJOcpq5J2W73OvK9QR0QDdnlsW40Do7CxwNe8r0xSBq7UBNsBq88elRTtZyfwvd80ApOQ==" saltValue="22n7HNuYw37RaDq+nk7wdQ==" spinCount="100000" sheet="1" objects="1" scenarios="1"/>
  <autoFilter ref="A1:N168"/>
  <printOptions horizontalCentered="1" verticalCentered="1"/>
  <pageMargins left="0" right="0" top="0" bottom="0" header="0.31496062992125984" footer="0.31496062992125984"/>
  <pageSetup paperSize="143" scale="1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vt:lpstr>
      <vt:lpstr>'Anexo '!Área_de_impresión</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paty</dc:creator>
  <cp:lastModifiedBy>GAMA</cp:lastModifiedBy>
  <cp:lastPrinted>2015-06-16T13:55:48Z</cp:lastPrinted>
  <dcterms:created xsi:type="dcterms:W3CDTF">2012-12-13T11:50:51Z</dcterms:created>
  <dcterms:modified xsi:type="dcterms:W3CDTF">2015-08-13T14:29:14Z</dcterms:modified>
</cp:coreProperties>
</file>