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monio-pc\Desktop\"/>
    </mc:Choice>
  </mc:AlternateContent>
  <bookViews>
    <workbookView xWindow="0" yWindow="0" windowWidth="24000" windowHeight="8235"/>
  </bookViews>
  <sheets>
    <sheet name="PARA TABLA" sheetId="1" r:id="rId1"/>
  </sheets>
  <definedNames>
    <definedName name="_xlnm._FilterDatabase" localSheetId="0" hidden="1">'PARA TABLA'!$A$1:$J$24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1" l="1"/>
  <c r="L3" i="1"/>
  <c r="M3" i="1" s="1"/>
  <c r="L4" i="1"/>
  <c r="M4" i="1" s="1"/>
  <c r="L5" i="1"/>
  <c r="M5" i="1" s="1"/>
  <c r="N5" i="1" s="1"/>
  <c r="L6" i="1"/>
  <c r="M6" i="1" s="1"/>
  <c r="L7" i="1"/>
  <c r="M7" i="1" s="1"/>
  <c r="L8" i="1"/>
  <c r="M8" i="1" s="1"/>
  <c r="L9" i="1"/>
  <c r="M9" i="1" s="1"/>
  <c r="L10" i="1"/>
  <c r="M10" i="1" s="1"/>
  <c r="N10" i="1" s="1"/>
  <c r="L11" i="1"/>
  <c r="M11" i="1" s="1"/>
  <c r="L12" i="1"/>
  <c r="M12" i="1" s="1"/>
  <c r="L13" i="1"/>
  <c r="M13" i="1" s="1"/>
  <c r="N13" i="1" s="1"/>
  <c r="L14" i="1"/>
  <c r="M14" i="1" s="1"/>
  <c r="N14" i="1" s="1"/>
  <c r="L15" i="1"/>
  <c r="M15" i="1" s="1"/>
  <c r="N15" i="1" s="1"/>
  <c r="L16" i="1"/>
  <c r="L17" i="1"/>
  <c r="M17" i="1" s="1"/>
  <c r="L18" i="1"/>
  <c r="M18" i="1" s="1"/>
  <c r="N18" i="1" s="1"/>
  <c r="L19" i="1"/>
  <c r="M19" i="1" s="1"/>
  <c r="L20" i="1"/>
  <c r="M20" i="1"/>
  <c r="N20" i="1" s="1"/>
  <c r="L21" i="1"/>
  <c r="M21" i="1" s="1"/>
  <c r="N21" i="1" s="1"/>
  <c r="L22" i="1"/>
  <c r="M22" i="1"/>
  <c r="L23" i="1"/>
  <c r="M23" i="1" s="1"/>
  <c r="L24" i="1"/>
  <c r="M24" i="1" s="1"/>
  <c r="L25" i="1"/>
  <c r="M25" i="1" s="1"/>
  <c r="N25" i="1" s="1"/>
  <c r="L26" i="1"/>
  <c r="M26" i="1" s="1"/>
  <c r="N26" i="1" s="1"/>
  <c r="L27" i="1"/>
  <c r="M27" i="1" s="1"/>
  <c r="L28" i="1"/>
  <c r="M28" i="1" s="1"/>
  <c r="N28" i="1" s="1"/>
  <c r="L29" i="1"/>
  <c r="M29" i="1" s="1"/>
  <c r="N29" i="1" s="1"/>
  <c r="L30" i="1"/>
  <c r="M30" i="1" s="1"/>
  <c r="L31" i="1"/>
  <c r="M31" i="1" s="1"/>
  <c r="L32" i="1"/>
  <c r="M32" i="1" s="1"/>
  <c r="L33" i="1"/>
  <c r="M33" i="1" s="1"/>
  <c r="N33" i="1" s="1"/>
  <c r="L34" i="1"/>
  <c r="M34" i="1" s="1"/>
  <c r="N34" i="1" s="1"/>
  <c r="L35" i="1"/>
  <c r="M35" i="1" s="1"/>
  <c r="L36" i="1"/>
  <c r="M36" i="1" s="1"/>
  <c r="L37" i="1"/>
  <c r="M37" i="1" s="1"/>
  <c r="N37" i="1" s="1"/>
  <c r="L38" i="1"/>
  <c r="M38" i="1" s="1"/>
  <c r="N38" i="1" s="1"/>
  <c r="L39" i="1"/>
  <c r="L40" i="1"/>
  <c r="M40" i="1" s="1"/>
  <c r="L41" i="1"/>
  <c r="M41" i="1" s="1"/>
  <c r="N41" i="1" s="1"/>
  <c r="L42" i="1"/>
  <c r="M42" i="1" s="1"/>
  <c r="N42" i="1" s="1"/>
  <c r="L43" i="1"/>
  <c r="M43" i="1" s="1"/>
  <c r="M39" i="1" l="1"/>
  <c r="N39" i="1" s="1"/>
  <c r="N24" i="1"/>
  <c r="N36" i="1"/>
  <c r="N32" i="1"/>
  <c r="N23" i="1"/>
  <c r="N40" i="1"/>
  <c r="N31" i="1"/>
  <c r="N9" i="1"/>
  <c r="M2" i="1"/>
  <c r="N2" i="1" s="1"/>
  <c r="N4" i="1"/>
  <c r="N22" i="1"/>
  <c r="N30" i="1"/>
  <c r="M16" i="1"/>
  <c r="N16" i="1" s="1"/>
  <c r="N12" i="1"/>
  <c r="N8" i="1"/>
  <c r="N3" i="1"/>
  <c r="N7" i="1"/>
  <c r="N17" i="1"/>
  <c r="N6" i="1"/>
  <c r="N11" i="1"/>
  <c r="N43" i="1"/>
  <c r="N35" i="1"/>
  <c r="N27" i="1"/>
  <c r="N19" i="1"/>
</calcChain>
</file>

<file path=xl/sharedStrings.xml><?xml version="1.0" encoding="utf-8"?>
<sst xmlns="http://schemas.openxmlformats.org/spreadsheetml/2006/main" count="361" uniqueCount="131">
  <si>
    <t xml:space="preserve">RUBRO </t>
  </si>
  <si>
    <t>PARTIDA</t>
  </si>
  <si>
    <t>DEPENDENCIA</t>
  </si>
  <si>
    <t>CANTIDAD</t>
  </si>
  <si>
    <t>ESPECIE</t>
  </si>
  <si>
    <t>DESCRIPCION</t>
  </si>
  <si>
    <t>MODELO</t>
  </si>
  <si>
    <t>CÓDIGO</t>
  </si>
  <si>
    <t>MEDIDAS</t>
  </si>
  <si>
    <t>COLOR</t>
  </si>
  <si>
    <t>SUBTOTAL</t>
  </si>
  <si>
    <t>IVA</t>
  </si>
  <si>
    <t>TOTAL</t>
  </si>
  <si>
    <t>REACTIVO</t>
  </si>
  <si>
    <t>CIICAP</t>
  </si>
  <si>
    <t>KG</t>
  </si>
  <si>
    <t>NITROGENO LIQUIDO</t>
  </si>
  <si>
    <t>N/A</t>
  </si>
  <si>
    <t>PZA</t>
  </si>
  <si>
    <t>FACULTAD DE MEDICINA</t>
  </si>
  <si>
    <t>Kit</t>
  </si>
  <si>
    <t>CIDC</t>
  </si>
  <si>
    <t>FRASCO</t>
  </si>
  <si>
    <t>9000-05</t>
  </si>
  <si>
    <t xml:space="preserve">Adenovirus Type 5 Hexon Monoclonal Antibody (65H6), Thermo Fisher Scientific </t>
  </si>
  <si>
    <t>LF-MA0177</t>
  </si>
  <si>
    <t>CIQ</t>
  </si>
  <si>
    <t>CAJA</t>
  </si>
  <si>
    <t>MEMBRANA FILTRANTE DE NYLON 0.45 UM. X 47 MM. (200 PZAS. C/U)</t>
  </si>
  <si>
    <t>MFNY047045</t>
  </si>
  <si>
    <t>DIRECCION DE ESTUDIOS SUPERIORES</t>
  </si>
  <si>
    <t>_</t>
  </si>
  <si>
    <t>Litro</t>
  </si>
  <si>
    <t>ETHIDIUM BROMIDE SOLUTION, MOLECULAR GRADE. BROMURO DE ETIDIO, GRADO BIOLOGIA MOLECULAR(10MG/ML), ES UN COLORANTE FLUORESCENTE IDEAL PARA TEÑIR ACIDOS NUCLEICOS DESPUES DE LA ELECTROFORESIS O GRADIENTES. PERMITE DETECTAR TANTO CADENA SENCILLA U DOBLE DE DNA. INCLUYE: BROMURO DE ETIDIO 10MG/ML 10ML MARCA: PROMEGA</t>
  </si>
  <si>
    <t>H5041</t>
  </si>
  <si>
    <t>9535-02</t>
  </si>
  <si>
    <t>REACTIVO PARA DET.GLUCOSA SPIN REACT 2X250 ML</t>
  </si>
  <si>
    <t>REACTIVO PARA DET.COLESTEROL SPIN REACT 2X250 ML</t>
  </si>
  <si>
    <t>2X250 ml</t>
  </si>
  <si>
    <t>REACTIVO PARA DET.CREATININA SPIN REACT 2X150ML</t>
  </si>
  <si>
    <t>REACTIVO PARA DET.TRIGLICERIDOS SPIN REACT 2X150ML</t>
  </si>
  <si>
    <t>REACTIVO PARA DET. UREA SPIN REACT 240+60 ML</t>
  </si>
  <si>
    <t>240 + 60 ml</t>
  </si>
  <si>
    <t>REACTIVO PARA DET.COLESTEROL HDL SPIN REACT C/125 DET</t>
  </si>
  <si>
    <t>125 det</t>
  </si>
  <si>
    <t>Caja</t>
  </si>
  <si>
    <t>100 pzas</t>
  </si>
  <si>
    <t>25 pzas</t>
  </si>
  <si>
    <t>CENTRO DE INVESTIGACIÓN EN BIOTECNOLOGÍA</t>
  </si>
  <si>
    <t>1 KG</t>
  </si>
  <si>
    <t>AGAR-AGAR</t>
  </si>
  <si>
    <t>MCA LABCITEC</t>
  </si>
  <si>
    <t>CAT. LCT-01.01.01.C</t>
  </si>
  <si>
    <t xml:space="preserve">I PAQ. C/100 </t>
  </si>
  <si>
    <t>PCR Master Mix.  Mezcla MasterMix de PCR,  solución lista para llevar a cabo la ampficicaión por, contiene la Taq DNA polimerasa, dNTPs, MgCl2 y buffers de reacción para la actividad óptima de la polimerasa a partir de templados de DNA (0.2–2kb). El premezclado permite optimizar las reacciones de PCR rutinarias.  Incluye: Mezcla master mix de PCR, agua libre de Nucleasas Presentación: 100 Reacciones</t>
  </si>
  <si>
    <t>MCA. PROMEGA</t>
  </si>
  <si>
    <t>CAT. M7502</t>
  </si>
  <si>
    <t>20 LTS</t>
  </si>
  <si>
    <t>XILOL HIGH PURITY</t>
  </si>
  <si>
    <t>CAT. X1010</t>
  </si>
  <si>
    <t>FAC. FARMACIA</t>
  </si>
  <si>
    <t>100 G</t>
  </si>
  <si>
    <t>500 G</t>
  </si>
  <si>
    <t>POSTASIO BIFTALATO ACS MCA. REPROQUIFIN</t>
  </si>
  <si>
    <t>AGAR BISMUTO SULFITO (WILSON BLAIR) (USP) MCA. CONDA</t>
  </si>
  <si>
    <t>PAQ</t>
  </si>
  <si>
    <t>BOVINE SERUM ALBUMIN, THERMO FISHER SCIENTIIC</t>
  </si>
  <si>
    <t>150 MG</t>
  </si>
  <si>
    <t>CITPSI</t>
  </si>
  <si>
    <t>PAQUETE QUE CONTIENE 10 ELECTRODOS DE CLORURO DE PLATA</t>
  </si>
  <si>
    <t>KIT</t>
  </si>
  <si>
    <t>ACIDO URICO SPINREACT 2X250 ENZ COLOR C/STD 10X20 ML</t>
  </si>
  <si>
    <t>MULTIDISCOS GRAM POSITIVOS BIO-RAD</t>
  </si>
  <si>
    <t>DETERMINACION DE COLESTEROL</t>
  </si>
  <si>
    <t>1 (2DA V)</t>
  </si>
  <si>
    <t>73 (2DA V)</t>
  </si>
  <si>
    <t>78 (2DA V)</t>
  </si>
  <si>
    <t>118 (2DA V)</t>
  </si>
  <si>
    <t>124 (2DA V)</t>
  </si>
  <si>
    <t>125 (2DA V)</t>
  </si>
  <si>
    <t>126 (2DA V)</t>
  </si>
  <si>
    <t>127 (2DA V)</t>
  </si>
  <si>
    <t>128 (2DA V)</t>
  </si>
  <si>
    <t>129 (2DA V)</t>
  </si>
  <si>
    <t>130 (2DA V)</t>
  </si>
  <si>
    <t>146 (2DA V)</t>
  </si>
  <si>
    <t>147 (2DA V)</t>
  </si>
  <si>
    <t>170 (2DA V)</t>
  </si>
  <si>
    <t>171 (2DA V)</t>
  </si>
  <si>
    <t>172 (2DA V)</t>
  </si>
  <si>
    <t>188 (2DA V)</t>
  </si>
  <si>
    <t>191 (2DA V)</t>
  </si>
  <si>
    <t>202 (2DA V)</t>
  </si>
  <si>
    <t>234 (2DA V)</t>
  </si>
  <si>
    <t>268 (2DA V)</t>
  </si>
  <si>
    <t>270 (2DA V)</t>
  </si>
  <si>
    <t>273 (2DA V)</t>
  </si>
  <si>
    <r>
      <t xml:space="preserve">SUREBEADS G MAG BDS, SAMPLE KIT </t>
    </r>
    <r>
      <rPr>
        <b/>
        <sz val="10"/>
        <rFont val="Calibri"/>
        <family val="2"/>
        <scheme val="minor"/>
      </rPr>
      <t>(BIO-RAD)</t>
    </r>
  </si>
  <si>
    <r>
      <t xml:space="preserve">PE RATON ANTI-CD 163 HUMANO CLON GHI/61 (OBA) </t>
    </r>
    <r>
      <rPr>
        <b/>
        <sz val="10"/>
        <rFont val="Calibri"/>
        <family val="2"/>
        <scheme val="minor"/>
      </rPr>
      <t>(BD BIOSCIENCIES)</t>
    </r>
  </si>
  <si>
    <r>
      <t xml:space="preserve">PE RATON ANTI-CD 163 HUMANO CLON GH/61 (OBA) </t>
    </r>
    <r>
      <rPr>
        <b/>
        <sz val="10"/>
        <rFont val="Calibri"/>
        <family val="2"/>
        <scheme val="minor"/>
      </rPr>
      <t>(BD BIOSCIENCIES)</t>
    </r>
  </si>
  <si>
    <t>FACULTAD DE CIENCIAS AGROPECUARIAS</t>
  </si>
  <si>
    <t xml:space="preserve">C/2.5 LT, ALCOHOL ETILICO ABSOLUTO, RA ACS JT BAKER </t>
  </si>
  <si>
    <t>C/1 LT, ACIDO CLORHIDRICO 36.5-38.0% JT BAKER</t>
  </si>
  <si>
    <t>C/500 GR, CARBONATO DE SODIO ANH., PVO., RA ACS JT BAKER</t>
  </si>
  <si>
    <t>3602-01</t>
  </si>
  <si>
    <t>C/1 LT, YODO LUGOL CONCENTRADO, HYCEL</t>
  </si>
  <si>
    <t>C/100 ML, GLICERINA, HYCEL</t>
  </si>
  <si>
    <t>C/1 LT CLOROFORMO, RA ACS JT BAKER</t>
  </si>
  <si>
    <t>9180-02</t>
  </si>
  <si>
    <t>C/500 GR, HIDROXIDO DE SODIO PERLAS RA ACS MACRON</t>
  </si>
  <si>
    <t>M7708-10</t>
  </si>
  <si>
    <t>C/500 ML ETER ETILICO RA ACS JT BAKER</t>
  </si>
  <si>
    <t>9240-01</t>
  </si>
  <si>
    <t>C/500 GR BICARBONATO DE SODIO PVO RA ACS JT BAKER</t>
  </si>
  <si>
    <t>3506-01</t>
  </si>
  <si>
    <t>C/1 LT ACIDO NITRICO 69-70.0% RA ACS JT BAKER</t>
  </si>
  <si>
    <t>9601-02</t>
  </si>
  <si>
    <t>C/500 ML FENOLFTALEINA 1% EN ALCOHOL ETILICO 96% INDICADOR HYCEL</t>
  </si>
  <si>
    <t>C/20 LT ALCOHOL DEL 96° FAB NACIONAL</t>
  </si>
  <si>
    <t>C/500 GR, HIDROXIDO DE SODIO PERLAS RA ACS JT BAKER</t>
  </si>
  <si>
    <t>C/100 GR IODURO DE POTASIO, FLUKA</t>
  </si>
  <si>
    <t>P8166</t>
  </si>
  <si>
    <t>C/4 PZAS C/100 GRS CLORHIDRATO DE TIAMINA USP JT BAKER (CAJA CERRADA)</t>
  </si>
  <si>
    <t>4110-05</t>
  </si>
  <si>
    <t>C/4 PZAS, C/500 GRS, ACIDO NICOTINICO JT BAKER (CAJA CERRADA)</t>
  </si>
  <si>
    <t>R763-07</t>
  </si>
  <si>
    <t>C/100 GR, INOSITOL DIFCO</t>
  </si>
  <si>
    <t>C/500 GR AMONIO NITRATO CRISTALES ACS, MEYER</t>
  </si>
  <si>
    <t>C/500 GR, POTASIO NITRATO ACS MEYER</t>
  </si>
  <si>
    <t>PZAS</t>
  </si>
  <si>
    <t>PRECIO UNITARIO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</si>
</sst>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</cellStyleXfs>
  <cellXfs count="45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2" xfId="0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2" fillId="2" borderId="5" xfId="0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6" xfId="2" applyFont="1" applyFill="1" applyBorder="1" applyAlignment="1" applyProtection="1">
      <alignment horizontal="center" vertical="center" wrapText="1"/>
    </xf>
    <xf numFmtId="0" fontId="3" fillId="0" borderId="6" xfId="2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3" fillId="0" borderId="2" xfId="2" applyFont="1" applyFill="1" applyBorder="1" applyAlignment="1" applyProtection="1">
      <alignment horizontal="center" vertical="center" wrapText="1"/>
    </xf>
    <xf numFmtId="0" fontId="3" fillId="0" borderId="2" xfId="2" applyFont="1" applyFill="1" applyBorder="1" applyAlignment="1" applyProtection="1">
      <alignment horizontal="left" vertical="center" wrapText="1"/>
    </xf>
    <xf numFmtId="0" fontId="3" fillId="0" borderId="2" xfId="2" applyFont="1" applyFill="1" applyBorder="1" applyAlignment="1" applyProtection="1">
      <alignment wrapText="1"/>
    </xf>
    <xf numFmtId="0" fontId="5" fillId="0" borderId="2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0" fontId="8" fillId="0" borderId="2" xfId="2" applyFont="1" applyFill="1" applyBorder="1" applyAlignment="1" applyProtection="1">
      <alignment horizontal="center" vertical="center" wrapText="1"/>
    </xf>
    <xf numFmtId="0" fontId="3" fillId="0" borderId="2" xfId="2" applyFont="1" applyFill="1" applyBorder="1" applyAlignment="1" applyProtection="1">
      <alignment vertical="center" wrapText="1"/>
    </xf>
    <xf numFmtId="0" fontId="9" fillId="0" borderId="2" xfId="2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justify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justify" vertical="center" wrapText="1"/>
    </xf>
    <xf numFmtId="0" fontId="5" fillId="0" borderId="4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justify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5" fillId="0" borderId="2" xfId="0" applyFont="1" applyBorder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43" fontId="0" fillId="0" borderId="2" xfId="1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</cellXfs>
  <cellStyles count="4">
    <cellStyle name="Millares" xfId="1" builtinId="3"/>
    <cellStyle name="Moneda 2" xf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zoomScale="90" zoomScaleNormal="90" workbookViewId="0">
      <pane xSplit="2" ySplit="1" topLeftCell="C2" activePane="bottomRight" state="frozen"/>
      <selection pane="topRight" activeCell="F1" sqref="F1"/>
      <selection pane="bottomLeft" activeCell="A2" sqref="A2"/>
      <selection pane="bottomRight" activeCell="F4" sqref="F4"/>
    </sheetView>
  </sheetViews>
  <sheetFormatPr baseColWidth="10" defaultRowHeight="23.25" customHeight="1" x14ac:dyDescent="0.25"/>
  <cols>
    <col min="1" max="1" width="13.5703125" style="39" customWidth="1"/>
    <col min="2" max="2" width="10.5703125" style="39" bestFit="1" customWidth="1"/>
    <col min="3" max="3" width="20.7109375" style="39" customWidth="1"/>
    <col min="4" max="4" width="9.140625" style="40" customWidth="1"/>
    <col min="5" max="5" width="7.5703125" style="40" customWidth="1"/>
    <col min="6" max="6" width="43.28515625" style="41" customWidth="1"/>
    <col min="7" max="7" width="14.28515625" style="39" customWidth="1"/>
    <col min="8" max="8" width="16.42578125" style="39" bestFit="1" customWidth="1"/>
    <col min="9" max="9" width="10.85546875" style="39" customWidth="1"/>
    <col min="10" max="10" width="7.7109375" style="39" customWidth="1"/>
    <col min="11" max="11" width="11.42578125" style="12"/>
    <col min="12" max="14" width="11.42578125" style="44"/>
    <col min="15" max="16384" width="11.42578125" style="12"/>
  </cols>
  <sheetData>
    <row r="1" spans="1:14" s="2" customFormat="1" ht="23.25" customHeight="1" thickBot="1" x14ac:dyDescent="0.3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4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" t="s">
        <v>130</v>
      </c>
      <c r="L1" s="42" t="s">
        <v>10</v>
      </c>
      <c r="M1" s="42" t="s">
        <v>11</v>
      </c>
      <c r="N1" s="42" t="s">
        <v>12</v>
      </c>
    </row>
    <row r="2" spans="1:14" s="4" customFormat="1" ht="26.25" customHeight="1" x14ac:dyDescent="0.25">
      <c r="A2" s="15" t="s">
        <v>13</v>
      </c>
      <c r="B2" s="15" t="s">
        <v>74</v>
      </c>
      <c r="C2" s="15" t="s">
        <v>14</v>
      </c>
      <c r="D2" s="16">
        <v>400</v>
      </c>
      <c r="E2" s="16" t="s">
        <v>15</v>
      </c>
      <c r="F2" s="17" t="s">
        <v>16</v>
      </c>
      <c r="G2" s="16" t="s">
        <v>17</v>
      </c>
      <c r="H2" s="16" t="s">
        <v>17</v>
      </c>
      <c r="I2" s="16" t="s">
        <v>17</v>
      </c>
      <c r="J2" s="16" t="s">
        <v>17</v>
      </c>
      <c r="K2" s="3"/>
      <c r="L2" s="43">
        <f>K2*D2</f>
        <v>0</v>
      </c>
      <c r="M2" s="43">
        <f>L2*0.16</f>
        <v>0</v>
      </c>
      <c r="N2" s="43">
        <f>L2+M2</f>
        <v>0</v>
      </c>
    </row>
    <row r="3" spans="1:14" s="6" customFormat="1" ht="25.5" x14ac:dyDescent="0.2">
      <c r="A3" s="18" t="s">
        <v>13</v>
      </c>
      <c r="B3" s="18" t="s">
        <v>75</v>
      </c>
      <c r="C3" s="19" t="s">
        <v>21</v>
      </c>
      <c r="D3" s="20">
        <v>1</v>
      </c>
      <c r="E3" s="20" t="s">
        <v>22</v>
      </c>
      <c r="F3" s="21" t="s">
        <v>24</v>
      </c>
      <c r="G3" s="20" t="s">
        <v>17</v>
      </c>
      <c r="H3" s="22" t="s">
        <v>25</v>
      </c>
      <c r="I3" s="20" t="s">
        <v>17</v>
      </c>
      <c r="J3" s="20" t="s">
        <v>17</v>
      </c>
      <c r="K3" s="5"/>
      <c r="L3" s="43">
        <f>K3*D3</f>
        <v>0</v>
      </c>
      <c r="M3" s="43">
        <f t="shared" ref="M3:M43" si="0">L3*0.16</f>
        <v>0</v>
      </c>
      <c r="N3" s="43">
        <f t="shared" ref="N3:N43" si="1">L3+M3</f>
        <v>0</v>
      </c>
    </row>
    <row r="4" spans="1:14" s="6" customFormat="1" ht="25.5" x14ac:dyDescent="0.25">
      <c r="A4" s="18" t="s">
        <v>13</v>
      </c>
      <c r="B4" s="18" t="s">
        <v>76</v>
      </c>
      <c r="C4" s="19" t="s">
        <v>26</v>
      </c>
      <c r="D4" s="20">
        <v>3</v>
      </c>
      <c r="E4" s="20" t="s">
        <v>27</v>
      </c>
      <c r="F4" s="21" t="s">
        <v>28</v>
      </c>
      <c r="G4" s="20" t="s">
        <v>17</v>
      </c>
      <c r="H4" s="20" t="s">
        <v>29</v>
      </c>
      <c r="I4" s="20" t="s">
        <v>17</v>
      </c>
      <c r="J4" s="20" t="s">
        <v>17</v>
      </c>
      <c r="K4" s="5"/>
      <c r="L4" s="43">
        <f t="shared" ref="L3:L43" si="2">K4*D4</f>
        <v>0</v>
      </c>
      <c r="M4" s="43">
        <f t="shared" si="0"/>
        <v>0</v>
      </c>
      <c r="N4" s="43">
        <f t="shared" si="1"/>
        <v>0</v>
      </c>
    </row>
    <row r="5" spans="1:14" s="6" customFormat="1" ht="23.25" customHeight="1" x14ac:dyDescent="0.25">
      <c r="A5" s="18" t="s">
        <v>13</v>
      </c>
      <c r="B5" s="18" t="s">
        <v>77</v>
      </c>
      <c r="C5" s="23" t="s">
        <v>30</v>
      </c>
      <c r="D5" s="20">
        <v>1</v>
      </c>
      <c r="E5" s="18" t="s">
        <v>32</v>
      </c>
      <c r="F5" s="24" t="s">
        <v>33</v>
      </c>
      <c r="G5" s="20" t="s">
        <v>34</v>
      </c>
      <c r="H5" s="20" t="s">
        <v>31</v>
      </c>
      <c r="I5" s="25" t="s">
        <v>31</v>
      </c>
      <c r="J5" s="25" t="s">
        <v>31</v>
      </c>
      <c r="K5" s="5"/>
      <c r="L5" s="43">
        <f t="shared" si="2"/>
        <v>0</v>
      </c>
      <c r="M5" s="43">
        <f t="shared" si="0"/>
        <v>0</v>
      </c>
      <c r="N5" s="43">
        <f t="shared" si="1"/>
        <v>0</v>
      </c>
    </row>
    <row r="6" spans="1:14" s="6" customFormat="1" ht="23.25" customHeight="1" x14ac:dyDescent="0.25">
      <c r="A6" s="18" t="s">
        <v>13</v>
      </c>
      <c r="B6" s="18" t="s">
        <v>78</v>
      </c>
      <c r="C6" s="23" t="s">
        <v>30</v>
      </c>
      <c r="D6" s="20">
        <v>1</v>
      </c>
      <c r="E6" s="18" t="s">
        <v>20</v>
      </c>
      <c r="F6" s="24" t="s">
        <v>97</v>
      </c>
      <c r="G6" s="20">
        <v>1614821</v>
      </c>
      <c r="H6" s="20" t="s">
        <v>31</v>
      </c>
      <c r="I6" s="25" t="s">
        <v>31</v>
      </c>
      <c r="J6" s="25" t="s">
        <v>31</v>
      </c>
      <c r="K6" s="5"/>
      <c r="L6" s="43">
        <f t="shared" si="2"/>
        <v>0</v>
      </c>
      <c r="M6" s="43">
        <f t="shared" si="0"/>
        <v>0</v>
      </c>
      <c r="N6" s="43">
        <f t="shared" si="1"/>
        <v>0</v>
      </c>
    </row>
    <row r="7" spans="1:14" s="6" customFormat="1" ht="23.25" customHeight="1" x14ac:dyDescent="0.25">
      <c r="A7" s="18" t="s">
        <v>13</v>
      </c>
      <c r="B7" s="18" t="s">
        <v>79</v>
      </c>
      <c r="C7" s="23" t="s">
        <v>30</v>
      </c>
      <c r="D7" s="20">
        <v>1</v>
      </c>
      <c r="E7" s="18" t="s">
        <v>32</v>
      </c>
      <c r="F7" s="24" t="s">
        <v>36</v>
      </c>
      <c r="G7" s="20" t="s">
        <v>31</v>
      </c>
      <c r="H7" s="20" t="s">
        <v>31</v>
      </c>
      <c r="I7" s="25" t="s">
        <v>31</v>
      </c>
      <c r="J7" s="25" t="s">
        <v>31</v>
      </c>
      <c r="K7" s="5"/>
      <c r="L7" s="43">
        <f t="shared" si="2"/>
        <v>0</v>
      </c>
      <c r="M7" s="43">
        <f t="shared" si="0"/>
        <v>0</v>
      </c>
      <c r="N7" s="43">
        <f t="shared" si="1"/>
        <v>0</v>
      </c>
    </row>
    <row r="8" spans="1:14" s="6" customFormat="1" ht="23.25" customHeight="1" x14ac:dyDescent="0.25">
      <c r="A8" s="18" t="s">
        <v>13</v>
      </c>
      <c r="B8" s="18" t="s">
        <v>80</v>
      </c>
      <c r="C8" s="23" t="s">
        <v>30</v>
      </c>
      <c r="D8" s="20">
        <v>1</v>
      </c>
      <c r="E8" s="18" t="s">
        <v>32</v>
      </c>
      <c r="F8" s="24" t="s">
        <v>37</v>
      </c>
      <c r="G8" s="20" t="s">
        <v>31</v>
      </c>
      <c r="H8" s="20" t="s">
        <v>31</v>
      </c>
      <c r="I8" s="25" t="s">
        <v>38</v>
      </c>
      <c r="J8" s="25" t="s">
        <v>31</v>
      </c>
      <c r="K8" s="5"/>
      <c r="L8" s="43">
        <f t="shared" si="2"/>
        <v>0</v>
      </c>
      <c r="M8" s="43">
        <f t="shared" si="0"/>
        <v>0</v>
      </c>
      <c r="N8" s="43">
        <f t="shared" si="1"/>
        <v>0</v>
      </c>
    </row>
    <row r="9" spans="1:14" s="6" customFormat="1" ht="23.25" customHeight="1" x14ac:dyDescent="0.25">
      <c r="A9" s="18" t="s">
        <v>13</v>
      </c>
      <c r="B9" s="18" t="s">
        <v>81</v>
      </c>
      <c r="C9" s="23" t="s">
        <v>30</v>
      </c>
      <c r="D9" s="20">
        <v>1</v>
      </c>
      <c r="E9" s="18" t="s">
        <v>32</v>
      </c>
      <c r="F9" s="24" t="s">
        <v>39</v>
      </c>
      <c r="G9" s="20" t="s">
        <v>31</v>
      </c>
      <c r="H9" s="20" t="s">
        <v>31</v>
      </c>
      <c r="I9" s="25" t="s">
        <v>38</v>
      </c>
      <c r="J9" s="25" t="s">
        <v>31</v>
      </c>
      <c r="K9" s="5"/>
      <c r="L9" s="43">
        <f t="shared" si="2"/>
        <v>0</v>
      </c>
      <c r="M9" s="43">
        <f t="shared" si="0"/>
        <v>0</v>
      </c>
      <c r="N9" s="43">
        <f t="shared" si="1"/>
        <v>0</v>
      </c>
    </row>
    <row r="10" spans="1:14" s="6" customFormat="1" ht="23.25" customHeight="1" x14ac:dyDescent="0.25">
      <c r="A10" s="18" t="s">
        <v>13</v>
      </c>
      <c r="B10" s="18" t="s">
        <v>82</v>
      </c>
      <c r="C10" s="23" t="s">
        <v>30</v>
      </c>
      <c r="D10" s="20">
        <v>1</v>
      </c>
      <c r="E10" s="18" t="s">
        <v>32</v>
      </c>
      <c r="F10" s="24" t="s">
        <v>40</v>
      </c>
      <c r="G10" s="20" t="s">
        <v>31</v>
      </c>
      <c r="H10" s="20" t="s">
        <v>31</v>
      </c>
      <c r="I10" s="25" t="s">
        <v>38</v>
      </c>
      <c r="J10" s="25" t="s">
        <v>31</v>
      </c>
      <c r="K10" s="5"/>
      <c r="L10" s="43">
        <f t="shared" si="2"/>
        <v>0</v>
      </c>
      <c r="M10" s="43">
        <f t="shared" si="0"/>
        <v>0</v>
      </c>
      <c r="N10" s="43">
        <f t="shared" si="1"/>
        <v>0</v>
      </c>
    </row>
    <row r="11" spans="1:14" s="6" customFormat="1" ht="23.25" customHeight="1" x14ac:dyDescent="0.25">
      <c r="A11" s="18" t="s">
        <v>13</v>
      </c>
      <c r="B11" s="18" t="s">
        <v>83</v>
      </c>
      <c r="C11" s="23" t="s">
        <v>30</v>
      </c>
      <c r="D11" s="20">
        <v>1</v>
      </c>
      <c r="E11" s="18" t="s">
        <v>32</v>
      </c>
      <c r="F11" s="24" t="s">
        <v>41</v>
      </c>
      <c r="G11" s="20" t="s">
        <v>31</v>
      </c>
      <c r="H11" s="20" t="s">
        <v>31</v>
      </c>
      <c r="I11" s="25" t="s">
        <v>42</v>
      </c>
      <c r="J11" s="25" t="s">
        <v>31</v>
      </c>
      <c r="K11" s="5"/>
      <c r="L11" s="43">
        <f t="shared" si="2"/>
        <v>0</v>
      </c>
      <c r="M11" s="43">
        <f t="shared" si="0"/>
        <v>0</v>
      </c>
      <c r="N11" s="43">
        <f t="shared" si="1"/>
        <v>0</v>
      </c>
    </row>
    <row r="12" spans="1:14" s="6" customFormat="1" ht="23.25" customHeight="1" x14ac:dyDescent="0.25">
      <c r="A12" s="18" t="s">
        <v>13</v>
      </c>
      <c r="B12" s="18" t="s">
        <v>84</v>
      </c>
      <c r="C12" s="23" t="s">
        <v>30</v>
      </c>
      <c r="D12" s="20">
        <v>1</v>
      </c>
      <c r="E12" s="18" t="s">
        <v>32</v>
      </c>
      <c r="F12" s="24" t="s">
        <v>43</v>
      </c>
      <c r="G12" s="20" t="s">
        <v>31</v>
      </c>
      <c r="H12" s="20" t="s">
        <v>31</v>
      </c>
      <c r="I12" s="25" t="s">
        <v>44</v>
      </c>
      <c r="J12" s="25" t="s">
        <v>31</v>
      </c>
      <c r="K12" s="5"/>
      <c r="L12" s="43">
        <f t="shared" si="2"/>
        <v>0</v>
      </c>
      <c r="M12" s="43">
        <f t="shared" si="0"/>
        <v>0</v>
      </c>
      <c r="N12" s="43">
        <f t="shared" si="1"/>
        <v>0</v>
      </c>
    </row>
    <row r="13" spans="1:14" s="6" customFormat="1" ht="23.25" customHeight="1" x14ac:dyDescent="0.25">
      <c r="A13" s="18" t="s">
        <v>13</v>
      </c>
      <c r="B13" s="18" t="s">
        <v>85</v>
      </c>
      <c r="C13" s="23" t="s">
        <v>30</v>
      </c>
      <c r="D13" s="20">
        <v>1</v>
      </c>
      <c r="E13" s="18" t="s">
        <v>45</v>
      </c>
      <c r="F13" s="24" t="s">
        <v>98</v>
      </c>
      <c r="G13" s="20">
        <v>556018</v>
      </c>
      <c r="H13" s="20" t="s">
        <v>31</v>
      </c>
      <c r="I13" s="25" t="s">
        <v>46</v>
      </c>
      <c r="J13" s="25" t="s">
        <v>31</v>
      </c>
      <c r="K13" s="5"/>
      <c r="L13" s="43">
        <f t="shared" si="2"/>
        <v>0</v>
      </c>
      <c r="M13" s="43">
        <f t="shared" si="0"/>
        <v>0</v>
      </c>
      <c r="N13" s="43">
        <f t="shared" si="1"/>
        <v>0</v>
      </c>
    </row>
    <row r="14" spans="1:14" s="6" customFormat="1" ht="23.25" customHeight="1" x14ac:dyDescent="0.25">
      <c r="A14" s="18" t="s">
        <v>13</v>
      </c>
      <c r="B14" s="18" t="s">
        <v>86</v>
      </c>
      <c r="C14" s="23" t="s">
        <v>30</v>
      </c>
      <c r="D14" s="20">
        <v>1</v>
      </c>
      <c r="E14" s="18" t="s">
        <v>45</v>
      </c>
      <c r="F14" s="24" t="s">
        <v>99</v>
      </c>
      <c r="G14" s="20">
        <v>560933</v>
      </c>
      <c r="H14" s="20" t="s">
        <v>31</v>
      </c>
      <c r="I14" s="25" t="s">
        <v>47</v>
      </c>
      <c r="J14" s="25" t="s">
        <v>31</v>
      </c>
      <c r="K14" s="5"/>
      <c r="L14" s="43">
        <f t="shared" si="2"/>
        <v>0</v>
      </c>
      <c r="M14" s="43">
        <f t="shared" si="0"/>
        <v>0</v>
      </c>
      <c r="N14" s="43">
        <f t="shared" si="1"/>
        <v>0</v>
      </c>
    </row>
    <row r="15" spans="1:14" s="4" customFormat="1" ht="23.25" customHeight="1" x14ac:dyDescent="0.25">
      <c r="A15" s="18" t="s">
        <v>13</v>
      </c>
      <c r="B15" s="18" t="s">
        <v>87</v>
      </c>
      <c r="C15" s="23" t="s">
        <v>48</v>
      </c>
      <c r="D15" s="20">
        <v>1</v>
      </c>
      <c r="E15" s="20" t="s">
        <v>49</v>
      </c>
      <c r="F15" s="26" t="s">
        <v>50</v>
      </c>
      <c r="G15" s="20" t="s">
        <v>51</v>
      </c>
      <c r="H15" s="20" t="s">
        <v>52</v>
      </c>
      <c r="I15" s="25" t="s">
        <v>17</v>
      </c>
      <c r="J15" s="25" t="s">
        <v>17</v>
      </c>
      <c r="K15" s="3"/>
      <c r="L15" s="43">
        <f t="shared" si="2"/>
        <v>0</v>
      </c>
      <c r="M15" s="43">
        <f t="shared" si="0"/>
        <v>0</v>
      </c>
      <c r="N15" s="43">
        <f t="shared" si="1"/>
        <v>0</v>
      </c>
    </row>
    <row r="16" spans="1:14" s="4" customFormat="1" ht="23.25" customHeight="1" x14ac:dyDescent="0.25">
      <c r="A16" s="18" t="s">
        <v>13</v>
      </c>
      <c r="B16" s="18" t="s">
        <v>88</v>
      </c>
      <c r="C16" s="23" t="s">
        <v>48</v>
      </c>
      <c r="D16" s="27">
        <v>2</v>
      </c>
      <c r="E16" s="20" t="s">
        <v>53</v>
      </c>
      <c r="F16" s="26" t="s">
        <v>54</v>
      </c>
      <c r="G16" s="20" t="s">
        <v>55</v>
      </c>
      <c r="H16" s="20" t="s">
        <v>56</v>
      </c>
      <c r="I16" s="25" t="s">
        <v>17</v>
      </c>
      <c r="J16" s="25" t="s">
        <v>17</v>
      </c>
      <c r="K16" s="3"/>
      <c r="L16" s="43">
        <f t="shared" si="2"/>
        <v>0</v>
      </c>
      <c r="M16" s="43">
        <f t="shared" si="0"/>
        <v>0</v>
      </c>
      <c r="N16" s="43">
        <f t="shared" si="1"/>
        <v>0</v>
      </c>
    </row>
    <row r="17" spans="1:14" s="4" customFormat="1" ht="23.25" customHeight="1" x14ac:dyDescent="0.25">
      <c r="A17" s="18" t="s">
        <v>13</v>
      </c>
      <c r="B17" s="18" t="s">
        <v>89</v>
      </c>
      <c r="C17" s="23" t="s">
        <v>48</v>
      </c>
      <c r="D17" s="27">
        <v>2</v>
      </c>
      <c r="E17" s="20" t="s">
        <v>57</v>
      </c>
      <c r="F17" s="26" t="s">
        <v>58</v>
      </c>
      <c r="G17" s="20" t="s">
        <v>17</v>
      </c>
      <c r="H17" s="20" t="s">
        <v>59</v>
      </c>
      <c r="I17" s="25" t="s">
        <v>17</v>
      </c>
      <c r="J17" s="25" t="s">
        <v>17</v>
      </c>
      <c r="K17" s="3"/>
      <c r="L17" s="43">
        <f t="shared" si="2"/>
        <v>0</v>
      </c>
      <c r="M17" s="43">
        <f t="shared" si="0"/>
        <v>0</v>
      </c>
      <c r="N17" s="43">
        <f t="shared" si="1"/>
        <v>0</v>
      </c>
    </row>
    <row r="18" spans="1:14" s="6" customFormat="1" ht="23.25" customHeight="1" x14ac:dyDescent="0.25">
      <c r="A18" s="18" t="s">
        <v>13</v>
      </c>
      <c r="B18" s="18" t="s">
        <v>90</v>
      </c>
      <c r="C18" s="23" t="s">
        <v>60</v>
      </c>
      <c r="D18" s="28">
        <v>1</v>
      </c>
      <c r="E18" s="20" t="s">
        <v>18</v>
      </c>
      <c r="F18" s="26" t="s">
        <v>63</v>
      </c>
      <c r="G18" s="20" t="s">
        <v>17</v>
      </c>
      <c r="H18" s="20" t="s">
        <v>17</v>
      </c>
      <c r="I18" s="20" t="s">
        <v>61</v>
      </c>
      <c r="J18" s="20" t="s">
        <v>17</v>
      </c>
      <c r="K18" s="5"/>
      <c r="L18" s="43">
        <f t="shared" si="2"/>
        <v>0</v>
      </c>
      <c r="M18" s="43">
        <f t="shared" si="0"/>
        <v>0</v>
      </c>
      <c r="N18" s="43">
        <f t="shared" si="1"/>
        <v>0</v>
      </c>
    </row>
    <row r="19" spans="1:14" s="6" customFormat="1" ht="23.25" customHeight="1" x14ac:dyDescent="0.25">
      <c r="A19" s="18" t="s">
        <v>13</v>
      </c>
      <c r="B19" s="18" t="s">
        <v>91</v>
      </c>
      <c r="C19" s="23" t="s">
        <v>60</v>
      </c>
      <c r="D19" s="28">
        <v>1</v>
      </c>
      <c r="E19" s="20" t="s">
        <v>18</v>
      </c>
      <c r="F19" s="26" t="s">
        <v>64</v>
      </c>
      <c r="G19" s="20" t="s">
        <v>17</v>
      </c>
      <c r="H19" s="20" t="s">
        <v>17</v>
      </c>
      <c r="I19" s="20" t="s">
        <v>62</v>
      </c>
      <c r="J19" s="20" t="s">
        <v>17</v>
      </c>
      <c r="K19" s="5"/>
      <c r="L19" s="43">
        <f t="shared" si="2"/>
        <v>0</v>
      </c>
      <c r="M19" s="43">
        <f t="shared" si="0"/>
        <v>0</v>
      </c>
      <c r="N19" s="43">
        <f t="shared" si="1"/>
        <v>0</v>
      </c>
    </row>
    <row r="20" spans="1:14" s="6" customFormat="1" ht="23.25" customHeight="1" x14ac:dyDescent="0.25">
      <c r="A20" s="18" t="s">
        <v>13</v>
      </c>
      <c r="B20" s="18" t="s">
        <v>92</v>
      </c>
      <c r="C20" s="23" t="s">
        <v>60</v>
      </c>
      <c r="D20" s="28">
        <v>1</v>
      </c>
      <c r="E20" s="20" t="s">
        <v>65</v>
      </c>
      <c r="F20" s="26" t="s">
        <v>66</v>
      </c>
      <c r="G20" s="20" t="s">
        <v>17</v>
      </c>
      <c r="H20" s="20">
        <v>15561020</v>
      </c>
      <c r="I20" s="20" t="s">
        <v>67</v>
      </c>
      <c r="J20" s="20" t="s">
        <v>17</v>
      </c>
      <c r="K20" s="5"/>
      <c r="L20" s="43">
        <f t="shared" si="2"/>
        <v>0</v>
      </c>
      <c r="M20" s="43">
        <f t="shared" si="0"/>
        <v>0</v>
      </c>
      <c r="N20" s="43">
        <f t="shared" si="1"/>
        <v>0</v>
      </c>
    </row>
    <row r="21" spans="1:14" s="8" customFormat="1" ht="23.25" customHeight="1" x14ac:dyDescent="0.25">
      <c r="A21" s="18" t="s">
        <v>13</v>
      </c>
      <c r="B21" s="18" t="s">
        <v>93</v>
      </c>
      <c r="C21" s="23" t="s">
        <v>68</v>
      </c>
      <c r="D21" s="20">
        <v>1</v>
      </c>
      <c r="E21" s="20" t="s">
        <v>65</v>
      </c>
      <c r="F21" s="29" t="s">
        <v>69</v>
      </c>
      <c r="G21" s="20" t="s">
        <v>17</v>
      </c>
      <c r="H21" s="20" t="s">
        <v>17</v>
      </c>
      <c r="I21" s="20" t="s">
        <v>17</v>
      </c>
      <c r="J21" s="20" t="s">
        <v>17</v>
      </c>
      <c r="K21" s="7"/>
      <c r="L21" s="43">
        <f t="shared" si="2"/>
        <v>0</v>
      </c>
      <c r="M21" s="43">
        <f t="shared" si="0"/>
        <v>0</v>
      </c>
      <c r="N21" s="43">
        <f t="shared" si="1"/>
        <v>0</v>
      </c>
    </row>
    <row r="22" spans="1:14" s="8" customFormat="1" ht="23.25" customHeight="1" x14ac:dyDescent="0.25">
      <c r="A22" s="18" t="s">
        <v>13</v>
      </c>
      <c r="B22" s="18" t="s">
        <v>94</v>
      </c>
      <c r="C22" s="23" t="s">
        <v>19</v>
      </c>
      <c r="D22" s="30">
        <v>5</v>
      </c>
      <c r="E22" s="30" t="s">
        <v>70</v>
      </c>
      <c r="F22" s="24" t="s">
        <v>71</v>
      </c>
      <c r="G22" s="18" t="s">
        <v>17</v>
      </c>
      <c r="H22" s="18" t="s">
        <v>17</v>
      </c>
      <c r="I22" s="18" t="s">
        <v>17</v>
      </c>
      <c r="J22" s="18" t="s">
        <v>17</v>
      </c>
      <c r="K22" s="7"/>
      <c r="L22" s="43">
        <f t="shared" si="2"/>
        <v>0</v>
      </c>
      <c r="M22" s="43">
        <f t="shared" si="0"/>
        <v>0</v>
      </c>
      <c r="N22" s="43">
        <f t="shared" si="1"/>
        <v>0</v>
      </c>
    </row>
    <row r="23" spans="1:14" s="8" customFormat="1" ht="23.25" customHeight="1" x14ac:dyDescent="0.25">
      <c r="A23" s="18" t="s">
        <v>13</v>
      </c>
      <c r="B23" s="18" t="s">
        <v>95</v>
      </c>
      <c r="C23" s="23" t="s">
        <v>19</v>
      </c>
      <c r="D23" s="30">
        <v>5</v>
      </c>
      <c r="E23" s="30" t="s">
        <v>70</v>
      </c>
      <c r="F23" s="24" t="s">
        <v>72</v>
      </c>
      <c r="G23" s="18" t="s">
        <v>17</v>
      </c>
      <c r="H23" s="18" t="s">
        <v>17</v>
      </c>
      <c r="I23" s="18" t="s">
        <v>17</v>
      </c>
      <c r="J23" s="18" t="s">
        <v>17</v>
      </c>
      <c r="K23" s="7"/>
      <c r="L23" s="43">
        <f t="shared" si="2"/>
        <v>0</v>
      </c>
      <c r="M23" s="43">
        <f t="shared" si="0"/>
        <v>0</v>
      </c>
      <c r="N23" s="43">
        <f t="shared" si="1"/>
        <v>0</v>
      </c>
    </row>
    <row r="24" spans="1:14" s="8" customFormat="1" ht="23.25" customHeight="1" x14ac:dyDescent="0.25">
      <c r="A24" s="18" t="s">
        <v>13</v>
      </c>
      <c r="B24" s="18" t="s">
        <v>96</v>
      </c>
      <c r="C24" s="23" t="s">
        <v>19</v>
      </c>
      <c r="D24" s="30">
        <v>5</v>
      </c>
      <c r="E24" s="30" t="s">
        <v>70</v>
      </c>
      <c r="F24" s="31" t="s">
        <v>73</v>
      </c>
      <c r="G24" s="18" t="s">
        <v>17</v>
      </c>
      <c r="H24" s="18">
        <v>41021</v>
      </c>
      <c r="I24" s="18" t="s">
        <v>17</v>
      </c>
      <c r="J24" s="18" t="s">
        <v>17</v>
      </c>
      <c r="K24" s="7"/>
      <c r="L24" s="43">
        <f t="shared" si="2"/>
        <v>0</v>
      </c>
      <c r="M24" s="43">
        <f t="shared" si="0"/>
        <v>0</v>
      </c>
      <c r="N24" s="43">
        <f t="shared" si="1"/>
        <v>0</v>
      </c>
    </row>
    <row r="25" spans="1:14" s="10" customFormat="1" ht="25.5" x14ac:dyDescent="0.25">
      <c r="A25" s="18" t="s">
        <v>13</v>
      </c>
      <c r="B25" s="32">
        <v>1</v>
      </c>
      <c r="C25" s="23" t="s">
        <v>100</v>
      </c>
      <c r="D25" s="32">
        <v>1</v>
      </c>
      <c r="E25" s="33" t="s">
        <v>18</v>
      </c>
      <c r="F25" s="34" t="s">
        <v>101</v>
      </c>
      <c r="G25" s="35" t="s">
        <v>17</v>
      </c>
      <c r="H25" s="32" t="s">
        <v>23</v>
      </c>
      <c r="I25" s="18" t="s">
        <v>17</v>
      </c>
      <c r="J25" s="18" t="s">
        <v>17</v>
      </c>
      <c r="K25" s="9"/>
      <c r="L25" s="43">
        <f t="shared" si="2"/>
        <v>0</v>
      </c>
      <c r="M25" s="43">
        <f t="shared" si="0"/>
        <v>0</v>
      </c>
      <c r="N25" s="43">
        <f t="shared" si="1"/>
        <v>0</v>
      </c>
    </row>
    <row r="26" spans="1:14" ht="25.5" x14ac:dyDescent="0.25">
      <c r="A26" s="18" t="s">
        <v>13</v>
      </c>
      <c r="B26" s="32">
        <v>2</v>
      </c>
      <c r="C26" s="23" t="s">
        <v>100</v>
      </c>
      <c r="D26" s="32">
        <v>1</v>
      </c>
      <c r="E26" s="33" t="s">
        <v>18</v>
      </c>
      <c r="F26" s="36" t="s">
        <v>102</v>
      </c>
      <c r="G26" s="37" t="s">
        <v>17</v>
      </c>
      <c r="H26" s="18" t="s">
        <v>35</v>
      </c>
      <c r="I26" s="18" t="s">
        <v>17</v>
      </c>
      <c r="J26" s="18" t="s">
        <v>17</v>
      </c>
      <c r="K26" s="11"/>
      <c r="L26" s="43">
        <f t="shared" si="2"/>
        <v>0</v>
      </c>
      <c r="M26" s="43">
        <f t="shared" si="0"/>
        <v>0</v>
      </c>
      <c r="N26" s="43">
        <f t="shared" si="1"/>
        <v>0</v>
      </c>
    </row>
    <row r="27" spans="1:14" ht="27.75" customHeight="1" x14ac:dyDescent="0.25">
      <c r="A27" s="18" t="s">
        <v>13</v>
      </c>
      <c r="B27" s="32">
        <v>3</v>
      </c>
      <c r="C27" s="23" t="s">
        <v>100</v>
      </c>
      <c r="D27" s="32">
        <v>1</v>
      </c>
      <c r="E27" s="33" t="s">
        <v>18</v>
      </c>
      <c r="F27" s="34" t="s">
        <v>103</v>
      </c>
      <c r="G27" s="37" t="s">
        <v>17</v>
      </c>
      <c r="H27" s="18" t="s">
        <v>104</v>
      </c>
      <c r="I27" s="18" t="s">
        <v>17</v>
      </c>
      <c r="J27" s="18" t="s">
        <v>17</v>
      </c>
      <c r="K27" s="11"/>
      <c r="L27" s="43">
        <f t="shared" si="2"/>
        <v>0</v>
      </c>
      <c r="M27" s="43">
        <f t="shared" si="0"/>
        <v>0</v>
      </c>
      <c r="N27" s="43">
        <f t="shared" si="1"/>
        <v>0</v>
      </c>
    </row>
    <row r="28" spans="1:14" ht="23.25" customHeight="1" x14ac:dyDescent="0.25">
      <c r="A28" s="18" t="s">
        <v>13</v>
      </c>
      <c r="B28" s="32">
        <v>4</v>
      </c>
      <c r="C28" s="23" t="s">
        <v>100</v>
      </c>
      <c r="D28" s="32">
        <v>1</v>
      </c>
      <c r="E28" s="33" t="s">
        <v>18</v>
      </c>
      <c r="F28" s="36" t="s">
        <v>105</v>
      </c>
      <c r="G28" s="37" t="s">
        <v>17</v>
      </c>
      <c r="H28" s="32">
        <v>2688</v>
      </c>
      <c r="I28" s="18" t="s">
        <v>17</v>
      </c>
      <c r="J28" s="18" t="s">
        <v>17</v>
      </c>
      <c r="K28" s="11"/>
      <c r="L28" s="43">
        <f t="shared" si="2"/>
        <v>0</v>
      </c>
      <c r="M28" s="43">
        <f t="shared" si="0"/>
        <v>0</v>
      </c>
      <c r="N28" s="43">
        <f t="shared" si="1"/>
        <v>0</v>
      </c>
    </row>
    <row r="29" spans="1:14" ht="23.25" customHeight="1" x14ac:dyDescent="0.25">
      <c r="A29" s="18" t="s">
        <v>13</v>
      </c>
      <c r="B29" s="32">
        <v>5</v>
      </c>
      <c r="C29" s="23" t="s">
        <v>100</v>
      </c>
      <c r="D29" s="32">
        <v>1</v>
      </c>
      <c r="E29" s="33" t="s">
        <v>18</v>
      </c>
      <c r="F29" s="36" t="s">
        <v>106</v>
      </c>
      <c r="G29" s="37" t="s">
        <v>17</v>
      </c>
      <c r="H29" s="32">
        <v>911</v>
      </c>
      <c r="I29" s="18" t="s">
        <v>17</v>
      </c>
      <c r="J29" s="18" t="s">
        <v>17</v>
      </c>
      <c r="K29" s="11"/>
      <c r="L29" s="43">
        <f t="shared" si="2"/>
        <v>0</v>
      </c>
      <c r="M29" s="43">
        <f t="shared" si="0"/>
        <v>0</v>
      </c>
      <c r="N29" s="43">
        <f t="shared" si="1"/>
        <v>0</v>
      </c>
    </row>
    <row r="30" spans="1:14" ht="23.25" customHeight="1" x14ac:dyDescent="0.25">
      <c r="A30" s="18" t="s">
        <v>13</v>
      </c>
      <c r="B30" s="32">
        <v>6</v>
      </c>
      <c r="C30" s="23" t="s">
        <v>100</v>
      </c>
      <c r="D30" s="32">
        <v>1</v>
      </c>
      <c r="E30" s="33" t="s">
        <v>18</v>
      </c>
      <c r="F30" s="36" t="s">
        <v>107</v>
      </c>
      <c r="G30" s="37" t="s">
        <v>17</v>
      </c>
      <c r="H30" s="32" t="s">
        <v>108</v>
      </c>
      <c r="I30" s="18" t="s">
        <v>17</v>
      </c>
      <c r="J30" s="18" t="s">
        <v>17</v>
      </c>
      <c r="K30" s="11"/>
      <c r="L30" s="43">
        <f t="shared" si="2"/>
        <v>0</v>
      </c>
      <c r="M30" s="43">
        <f t="shared" si="0"/>
        <v>0</v>
      </c>
      <c r="N30" s="43">
        <f t="shared" si="1"/>
        <v>0</v>
      </c>
    </row>
    <row r="31" spans="1:14" ht="31.5" customHeight="1" x14ac:dyDescent="0.25">
      <c r="A31" s="18" t="s">
        <v>13</v>
      </c>
      <c r="B31" s="32">
        <v>7</v>
      </c>
      <c r="C31" s="23" t="s">
        <v>100</v>
      </c>
      <c r="D31" s="32">
        <v>1</v>
      </c>
      <c r="E31" s="33" t="s">
        <v>18</v>
      </c>
      <c r="F31" s="34" t="s">
        <v>109</v>
      </c>
      <c r="G31" s="37" t="s">
        <v>17</v>
      </c>
      <c r="H31" s="32" t="s">
        <v>110</v>
      </c>
      <c r="I31" s="18" t="s">
        <v>17</v>
      </c>
      <c r="J31" s="18" t="s">
        <v>17</v>
      </c>
      <c r="K31" s="11"/>
      <c r="L31" s="43">
        <f t="shared" si="2"/>
        <v>0</v>
      </c>
      <c r="M31" s="43">
        <f t="shared" si="0"/>
        <v>0</v>
      </c>
      <c r="N31" s="43">
        <f t="shared" si="1"/>
        <v>0</v>
      </c>
    </row>
    <row r="32" spans="1:14" ht="23.25" customHeight="1" x14ac:dyDescent="0.25">
      <c r="A32" s="18" t="s">
        <v>13</v>
      </c>
      <c r="B32" s="32">
        <v>8</v>
      </c>
      <c r="C32" s="23" t="s">
        <v>100</v>
      </c>
      <c r="D32" s="32">
        <v>1</v>
      </c>
      <c r="E32" s="33" t="s">
        <v>18</v>
      </c>
      <c r="F32" s="36" t="s">
        <v>111</v>
      </c>
      <c r="G32" s="37" t="s">
        <v>17</v>
      </c>
      <c r="H32" s="32" t="s">
        <v>112</v>
      </c>
      <c r="I32" s="18" t="s">
        <v>17</v>
      </c>
      <c r="J32" s="18" t="s">
        <v>17</v>
      </c>
      <c r="K32" s="11"/>
      <c r="L32" s="43">
        <f t="shared" si="2"/>
        <v>0</v>
      </c>
      <c r="M32" s="43">
        <f t="shared" si="0"/>
        <v>0</v>
      </c>
      <c r="N32" s="43">
        <f t="shared" si="1"/>
        <v>0</v>
      </c>
    </row>
    <row r="33" spans="1:14" ht="25.5" x14ac:dyDescent="0.25">
      <c r="A33" s="18" t="s">
        <v>13</v>
      </c>
      <c r="B33" s="32">
        <v>9</v>
      </c>
      <c r="C33" s="23" t="s">
        <v>100</v>
      </c>
      <c r="D33" s="32">
        <v>1</v>
      </c>
      <c r="E33" s="33" t="s">
        <v>18</v>
      </c>
      <c r="F33" s="34" t="s">
        <v>113</v>
      </c>
      <c r="G33" s="37" t="s">
        <v>17</v>
      </c>
      <c r="H33" s="32" t="s">
        <v>114</v>
      </c>
      <c r="I33" s="18" t="s">
        <v>17</v>
      </c>
      <c r="J33" s="18" t="s">
        <v>17</v>
      </c>
      <c r="K33" s="11"/>
      <c r="L33" s="43">
        <f t="shared" si="2"/>
        <v>0</v>
      </c>
      <c r="M33" s="43">
        <f t="shared" si="0"/>
        <v>0</v>
      </c>
      <c r="N33" s="43">
        <f t="shared" si="1"/>
        <v>0</v>
      </c>
    </row>
    <row r="34" spans="1:14" ht="23.25" customHeight="1" x14ac:dyDescent="0.25">
      <c r="A34" s="18" t="s">
        <v>13</v>
      </c>
      <c r="B34" s="32">
        <v>10</v>
      </c>
      <c r="C34" s="23" t="s">
        <v>100</v>
      </c>
      <c r="D34" s="32">
        <v>2</v>
      </c>
      <c r="E34" s="33" t="s">
        <v>129</v>
      </c>
      <c r="F34" s="36" t="s">
        <v>115</v>
      </c>
      <c r="G34" s="37" t="s">
        <v>17</v>
      </c>
      <c r="H34" s="32" t="s">
        <v>116</v>
      </c>
      <c r="I34" s="18" t="s">
        <v>17</v>
      </c>
      <c r="J34" s="18" t="s">
        <v>17</v>
      </c>
      <c r="K34" s="11"/>
      <c r="L34" s="43">
        <f t="shared" si="2"/>
        <v>0</v>
      </c>
      <c r="M34" s="43">
        <f t="shared" si="0"/>
        <v>0</v>
      </c>
      <c r="N34" s="43">
        <f t="shared" si="1"/>
        <v>0</v>
      </c>
    </row>
    <row r="35" spans="1:14" ht="25.5" x14ac:dyDescent="0.25">
      <c r="A35" s="18" t="s">
        <v>13</v>
      </c>
      <c r="B35" s="32">
        <v>11</v>
      </c>
      <c r="C35" s="23" t="s">
        <v>100</v>
      </c>
      <c r="D35" s="32">
        <v>1</v>
      </c>
      <c r="E35" s="33" t="s">
        <v>18</v>
      </c>
      <c r="F35" s="34" t="s">
        <v>117</v>
      </c>
      <c r="G35" s="37" t="s">
        <v>17</v>
      </c>
      <c r="H35" s="32">
        <v>1170</v>
      </c>
      <c r="I35" s="18" t="s">
        <v>17</v>
      </c>
      <c r="J35" s="18" t="s">
        <v>17</v>
      </c>
      <c r="K35" s="11"/>
      <c r="L35" s="43">
        <f t="shared" si="2"/>
        <v>0</v>
      </c>
      <c r="M35" s="43">
        <f t="shared" si="0"/>
        <v>0</v>
      </c>
      <c r="N35" s="43">
        <f t="shared" si="1"/>
        <v>0</v>
      </c>
    </row>
    <row r="36" spans="1:14" ht="23.25" customHeight="1" x14ac:dyDescent="0.25">
      <c r="A36" s="18" t="s">
        <v>13</v>
      </c>
      <c r="B36" s="32">
        <v>12</v>
      </c>
      <c r="C36" s="23" t="s">
        <v>100</v>
      </c>
      <c r="D36" s="32">
        <v>2</v>
      </c>
      <c r="E36" s="33" t="s">
        <v>18</v>
      </c>
      <c r="F36" s="36" t="s">
        <v>118</v>
      </c>
      <c r="G36" s="37" t="s">
        <v>17</v>
      </c>
      <c r="H36" s="38"/>
      <c r="I36" s="18" t="s">
        <v>17</v>
      </c>
      <c r="J36" s="18" t="s">
        <v>17</v>
      </c>
      <c r="K36" s="11"/>
      <c r="L36" s="43">
        <f t="shared" si="2"/>
        <v>0</v>
      </c>
      <c r="M36" s="43">
        <f t="shared" si="0"/>
        <v>0</v>
      </c>
      <c r="N36" s="43">
        <f t="shared" si="1"/>
        <v>0</v>
      </c>
    </row>
    <row r="37" spans="1:14" ht="25.5" x14ac:dyDescent="0.25">
      <c r="A37" s="18" t="s">
        <v>13</v>
      </c>
      <c r="B37" s="32">
        <v>13</v>
      </c>
      <c r="C37" s="23" t="s">
        <v>100</v>
      </c>
      <c r="D37" s="32">
        <v>2</v>
      </c>
      <c r="E37" s="33" t="s">
        <v>129</v>
      </c>
      <c r="F37" s="34" t="s">
        <v>119</v>
      </c>
      <c r="G37" s="37" t="s">
        <v>17</v>
      </c>
      <c r="H37" s="32" t="s">
        <v>110</v>
      </c>
      <c r="I37" s="18" t="s">
        <v>17</v>
      </c>
      <c r="J37" s="18" t="s">
        <v>17</v>
      </c>
      <c r="K37" s="11"/>
      <c r="L37" s="43">
        <f t="shared" si="2"/>
        <v>0</v>
      </c>
      <c r="M37" s="43">
        <f t="shared" si="0"/>
        <v>0</v>
      </c>
      <c r="N37" s="43">
        <f t="shared" si="1"/>
        <v>0</v>
      </c>
    </row>
    <row r="38" spans="1:14" ht="23.25" customHeight="1" x14ac:dyDescent="0.25">
      <c r="A38" s="18" t="s">
        <v>13</v>
      </c>
      <c r="B38" s="32">
        <v>14</v>
      </c>
      <c r="C38" s="23" t="s">
        <v>100</v>
      </c>
      <c r="D38" s="32">
        <v>2</v>
      </c>
      <c r="E38" s="33" t="s">
        <v>129</v>
      </c>
      <c r="F38" s="36" t="s">
        <v>120</v>
      </c>
      <c r="G38" s="37" t="s">
        <v>17</v>
      </c>
      <c r="H38" s="32" t="s">
        <v>121</v>
      </c>
      <c r="I38" s="18" t="s">
        <v>17</v>
      </c>
      <c r="J38" s="18" t="s">
        <v>17</v>
      </c>
      <c r="K38" s="11"/>
      <c r="L38" s="43">
        <f t="shared" si="2"/>
        <v>0</v>
      </c>
      <c r="M38" s="43">
        <f t="shared" si="0"/>
        <v>0</v>
      </c>
      <c r="N38" s="43">
        <f t="shared" si="1"/>
        <v>0</v>
      </c>
    </row>
    <row r="39" spans="1:14" ht="25.5" x14ac:dyDescent="0.25">
      <c r="A39" s="18" t="s">
        <v>13</v>
      </c>
      <c r="B39" s="32">
        <v>15</v>
      </c>
      <c r="C39" s="23" t="s">
        <v>100</v>
      </c>
      <c r="D39" s="32">
        <v>2</v>
      </c>
      <c r="E39" s="33" t="s">
        <v>129</v>
      </c>
      <c r="F39" s="34" t="s">
        <v>122</v>
      </c>
      <c r="G39" s="37" t="s">
        <v>17</v>
      </c>
      <c r="H39" s="32" t="s">
        <v>123</v>
      </c>
      <c r="I39" s="18" t="s">
        <v>17</v>
      </c>
      <c r="J39" s="18" t="s">
        <v>17</v>
      </c>
      <c r="K39" s="11"/>
      <c r="L39" s="43">
        <f t="shared" si="2"/>
        <v>0</v>
      </c>
      <c r="M39" s="43">
        <f t="shared" si="0"/>
        <v>0</v>
      </c>
      <c r="N39" s="43">
        <f t="shared" si="1"/>
        <v>0</v>
      </c>
    </row>
    <row r="40" spans="1:14" ht="25.5" x14ac:dyDescent="0.25">
      <c r="A40" s="18" t="s">
        <v>13</v>
      </c>
      <c r="B40" s="32">
        <v>16</v>
      </c>
      <c r="C40" s="23" t="s">
        <v>100</v>
      </c>
      <c r="D40" s="32">
        <v>1</v>
      </c>
      <c r="E40" s="32" t="s">
        <v>18</v>
      </c>
      <c r="F40" s="34" t="s">
        <v>124</v>
      </c>
      <c r="G40" s="37" t="s">
        <v>17</v>
      </c>
      <c r="H40" s="32" t="s">
        <v>125</v>
      </c>
      <c r="I40" s="18" t="s">
        <v>17</v>
      </c>
      <c r="J40" s="18" t="s">
        <v>17</v>
      </c>
      <c r="K40" s="11"/>
      <c r="L40" s="43">
        <f t="shared" si="2"/>
        <v>0</v>
      </c>
      <c r="M40" s="43">
        <f t="shared" si="0"/>
        <v>0</v>
      </c>
      <c r="N40" s="43">
        <f t="shared" si="1"/>
        <v>0</v>
      </c>
    </row>
    <row r="41" spans="1:14" ht="23.25" customHeight="1" x14ac:dyDescent="0.25">
      <c r="A41" s="18" t="s">
        <v>13</v>
      </c>
      <c r="B41" s="32">
        <v>17</v>
      </c>
      <c r="C41" s="23" t="s">
        <v>100</v>
      </c>
      <c r="D41" s="32">
        <v>1</v>
      </c>
      <c r="E41" s="32" t="s">
        <v>18</v>
      </c>
      <c r="F41" s="36" t="s">
        <v>126</v>
      </c>
      <c r="G41" s="37" t="s">
        <v>17</v>
      </c>
      <c r="H41" s="32">
        <v>216410</v>
      </c>
      <c r="I41" s="18" t="s">
        <v>17</v>
      </c>
      <c r="J41" s="18" t="s">
        <v>17</v>
      </c>
      <c r="K41" s="11"/>
      <c r="L41" s="43">
        <f t="shared" si="2"/>
        <v>0</v>
      </c>
      <c r="M41" s="43">
        <f t="shared" si="0"/>
        <v>0</v>
      </c>
      <c r="N41" s="43">
        <f t="shared" si="1"/>
        <v>0</v>
      </c>
    </row>
    <row r="42" spans="1:14" ht="25.5" x14ac:dyDescent="0.25">
      <c r="A42" s="18" t="s">
        <v>13</v>
      </c>
      <c r="B42" s="32">
        <v>18</v>
      </c>
      <c r="C42" s="23" t="s">
        <v>100</v>
      </c>
      <c r="D42" s="32">
        <v>2</v>
      </c>
      <c r="E42" s="32" t="s">
        <v>129</v>
      </c>
      <c r="F42" s="34" t="s">
        <v>127</v>
      </c>
      <c r="G42" s="37" t="s">
        <v>17</v>
      </c>
      <c r="H42" s="32">
        <v>605</v>
      </c>
      <c r="I42" s="18" t="s">
        <v>17</v>
      </c>
      <c r="J42" s="18" t="s">
        <v>17</v>
      </c>
      <c r="K42" s="11"/>
      <c r="L42" s="43">
        <f t="shared" si="2"/>
        <v>0</v>
      </c>
      <c r="M42" s="43">
        <f t="shared" si="0"/>
        <v>0</v>
      </c>
      <c r="N42" s="43">
        <f t="shared" si="1"/>
        <v>0</v>
      </c>
    </row>
    <row r="43" spans="1:14" ht="23.25" customHeight="1" x14ac:dyDescent="0.25">
      <c r="A43" s="18" t="s">
        <v>13</v>
      </c>
      <c r="B43" s="32">
        <v>19</v>
      </c>
      <c r="C43" s="23" t="s">
        <v>100</v>
      </c>
      <c r="D43" s="32">
        <v>1</v>
      </c>
      <c r="E43" s="32" t="s">
        <v>18</v>
      </c>
      <c r="F43" s="36" t="s">
        <v>128</v>
      </c>
      <c r="G43" s="37" t="s">
        <v>17</v>
      </c>
      <c r="H43" s="32">
        <v>2085</v>
      </c>
      <c r="I43" s="18" t="s">
        <v>17</v>
      </c>
      <c r="J43" s="18" t="s">
        <v>17</v>
      </c>
      <c r="K43" s="11"/>
      <c r="L43" s="43">
        <f t="shared" si="2"/>
        <v>0</v>
      </c>
      <c r="M43" s="43">
        <f t="shared" si="0"/>
        <v>0</v>
      </c>
      <c r="N43" s="43">
        <f t="shared" si="1"/>
        <v>0</v>
      </c>
    </row>
  </sheetData>
  <sheetProtection password="A811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PARA TABLA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Patrimonio-pc</dc:creator>
  <cp:lastModifiedBy>Patrimonio-pc</cp:lastModifiedBy>
  <dcterms:created xsi:type="dcterms:W3CDTF">2017-04-24T16:11:21Z</dcterms:created>
  <dcterms:modified xsi:type="dcterms:W3CDTF">2017-04-24T20:21:28Z</dcterms:modified>
</cp:coreProperties>
</file>