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M13" i="1" l="1"/>
  <c r="O13" i="1" s="1"/>
  <c r="M12" i="1"/>
  <c r="O12" i="1" s="1"/>
  <c r="O11" i="1"/>
  <c r="M11" i="1"/>
  <c r="O10" i="1"/>
  <c r="M10" i="1"/>
  <c r="M9" i="1"/>
  <c r="O9" i="1" s="1"/>
  <c r="M8" i="1"/>
  <c r="O8" i="1" s="1"/>
  <c r="O7" i="1"/>
  <c r="M7" i="1"/>
  <c r="M6" i="1"/>
  <c r="O6" i="1" s="1"/>
  <c r="M5" i="1"/>
  <c r="M4" i="1"/>
  <c r="N4" i="1" s="1"/>
  <c r="M3" i="1"/>
  <c r="M2" i="1"/>
  <c r="N2" i="1" s="1"/>
  <c r="N3" i="1" l="1"/>
  <c r="O3" i="1" s="1"/>
  <c r="O2" i="1"/>
  <c r="N5" i="1"/>
  <c r="O5" i="1" s="1"/>
  <c r="O4" i="1"/>
</calcChain>
</file>

<file path=xl/sharedStrings.xml><?xml version="1.0" encoding="utf-8"?>
<sst xmlns="http://schemas.openxmlformats.org/spreadsheetml/2006/main" count="120" uniqueCount="58">
  <si>
    <t xml:space="preserve">RUBRO </t>
  </si>
  <si>
    <t>PARTIDA</t>
  </si>
  <si>
    <t>USUARIO FINAL</t>
  </si>
  <si>
    <t>CANTIDAD</t>
  </si>
  <si>
    <t>ESPECIE</t>
  </si>
  <si>
    <t>DESCRIPCION</t>
  </si>
  <si>
    <t>MODELO</t>
  </si>
  <si>
    <t>CÓDIGO</t>
  </si>
  <si>
    <t>MEDIDAS</t>
  </si>
  <si>
    <t>COLOR</t>
  </si>
  <si>
    <t>DESCRIPCION PROVEDOR</t>
  </si>
  <si>
    <t xml:space="preserve">PRECIO UNITARIO
PROVEEDOR </t>
  </si>
  <si>
    <t>SUBTOTAL
PROVEEDOR</t>
  </si>
  <si>
    <t>IVA
PROVEEDOR</t>
  </si>
  <si>
    <t>TOTAL
PROVEEDOR</t>
  </si>
  <si>
    <t>LABORATORIO</t>
  </si>
  <si>
    <t>1-2dv</t>
  </si>
  <si>
    <t>FACULTAD DE MEDICINA</t>
  </si>
  <si>
    <t>PZA</t>
  </si>
  <si>
    <t xml:space="preserve">JAULA PARA ROEDORES. DIMENSIONES: 26.67*20.62*13.90cm. MATERIAL POLISULFONA MARCA FISHER </t>
  </si>
  <si>
    <t>N/A</t>
  </si>
  <si>
    <t>01281613B</t>
  </si>
  <si>
    <t>26.67*20.62*13.90cm</t>
  </si>
  <si>
    <t>2-2dv</t>
  </si>
  <si>
    <t>3-2dv</t>
  </si>
  <si>
    <t>CENTRO DE INVESTIGACIONES QUIMICAS</t>
  </si>
  <si>
    <t>MICROPIPETA DE VOLUMEN VARIABLE DE 0.5 A 10 ul, MARCA BRAND</t>
  </si>
  <si>
    <t>0.5 A 10 ul.</t>
  </si>
  <si>
    <t>4-2dv</t>
  </si>
  <si>
    <t>MICROPIPETA DE VOLUMEN VARIABLE DE 20 A 200 ul, MARCA BRAND</t>
  </si>
  <si>
    <t>20 A 200 ul.</t>
  </si>
  <si>
    <t>5-2dv</t>
  </si>
  <si>
    <t>MICROPIPETA DE VOLUMEN VARIABLE DE 100 A 1000 ul, MARCA BRAND</t>
  </si>
  <si>
    <t>100 A 1000 ul.</t>
  </si>
  <si>
    <t>27-2dv</t>
  </si>
  <si>
    <t xml:space="preserve">CENTRO DE INVESTIGACIONES  </t>
  </si>
  <si>
    <t>COMPUTE NODE 28 NUCLEOS, (56 ENLACES !!) 128 GB DD R4. COMPUTE  SERIES INTEL XEON E5-2600V4, MBOARD DUAL SKT R3 (LGA 2011) supp INTEL XEON PROCESSOR E5-2600V4, INTEL C612 CHIPSET; QPI up TO 9.6 GT/s up TO 512 GB SC DD R4 2400MHz , REGISTERED DIMM; 8X DIMM SKTS, 3 PCI-E 3.0  X 8, 1 PCI- E 3.0X4 (in X8), 1 PCI-E 3.0X16, 1 PCI-E 2.0 X4 (IX8), INTEL I210 GBE LAN, 2 ports, 10X SATA3  (6GBps), IPMI 2.0 with VIRTUAL MEDIA OVER LAN, 440W/ 480W HIGH-EFFICIENCY PSU PLATINUM CERTIFIED 4X3.5 " HOT-SWAP SATA3 HDD BAYS, (2) INTEL XEON PROCESSOR E5-2680 V4 2.40 GHz (3.30 GHz MTF) 35MB CACHE 120 WATTS, 9.6 GT/S (INTEL QPI), No. CORES 28, No. OF THREADS 56!! 128GB TOTAL MEMORY, (32GB X4,2400 MHz DDR4 DIMM ECC MOD) 480 SSD 2.5", SATA- III, 6GB/S FOR OS; 4TB 7200 RPM, 64MB CACHE 3.5 "SATA 6.0 GB/S FOR DATA, READY FOR LOAD WITH 64BIT  LINUX OS TESTED BUILD , TESTED AND CONFIGURED  IN ISO-9001: 2008 FACILITY  CENTOS CLASS 64-BIT LINUX FOR INTEL 64 BITS INSTALLED &amp; TESTED CLUSTER INSTALACION Y CONFIGURACIÓN.</t>
  </si>
  <si>
    <t>Intel xeon</t>
  </si>
  <si>
    <t>E5-2600V4</t>
  </si>
  <si>
    <t>COMPUTO</t>
  </si>
  <si>
    <t>28-2dv</t>
  </si>
  <si>
    <t>FACCULTAD DE ARTES</t>
  </si>
  <si>
    <t>HP Z440 INTEL XENON ES-1603VA 2.8 10M 2133 4C 1TB 7200 RPM SATA, 8GB DDR-42400 (1 X8GB),DVD RW SM, NVD QDROK420 2 GB, WIN 10 PRO 64, USB OPTICAL MOUSE, AIR COOLING Z2C78LA#ABM.</t>
  </si>
  <si>
    <t>34-2dv</t>
  </si>
  <si>
    <t>FACULTAD DE CIENCIAS QUIMICAS E INGENIERIA</t>
  </si>
  <si>
    <t>SUMINISTRO E INSTALACION DE EQUIPO NVR-4E SLIM MARCA BYTEC DE 16 CANALES CON SWITCH PoE CONSTRUIDO, SOPORTA 1 HDD DE HASTA 4 TB</t>
  </si>
  <si>
    <t>35-2dv</t>
  </si>
  <si>
    <t>DISCO DURO 4TM MARCA SEAGATE</t>
  </si>
  <si>
    <t>36-2dv</t>
  </si>
  <si>
    <t>CAMARA MARCA BYTEK TIPO BALA IP 2MP/WIFI/30M INTELIGENTE// HIT CONECT P2P</t>
  </si>
  <si>
    <t>PIC-8116AHD</t>
  </si>
  <si>
    <t>38-2dv</t>
  </si>
  <si>
    <t>CENTRO DE INVESTIGACIÓN EN BIOTECNOLOGÍA</t>
  </si>
  <si>
    <t>INCUBADORA CON AGITACION. INTERVALO DE VELOCIDAD DE 25 A 400+-1RPM. RANGO DE TEMPERATURA (MÉTRICO) ORBITA 2.5CM (1 PULG) CAPACIDAD 12 MATRACES ERLENMEYER DE 2I, 60CM ALTURA (METRICO) EXTERIOR 84.6CM TIPO DE MOTOR SIN ESCOBILLAS DE CC, 1/3CV EXACTITUD DE TEMPERATURA +-0.15 GRADOS CENTIGRADOS A 37 GRADOS CENTIGRADOS TEMPORIZADOR CON MODO CONTINUO O CON TEMPORIZADOR DESDE 1 MIN HASTA 199 Y 59 MIN VOLTAJE 120V, 118.1CM ANCHURA (METRICO) INTERIOR 84.6CM. CABINA ACERO LAMINADO EN FRÍO, GRAN CALIBRE. MATERIAL DE LA CAMARA ACERO INOXIDABLE TIPO 304. PANTALLA LED: TIEMPO, VELOCIDAD, TEMPERATURA, INCLUYE EJECUCIÓN Y PUNTO DE REFERENCIA. TIPO AGITADORES, CERTIFICACIONES/CONFORMIDAD UL, cUL, CE. DIMENSIONES EXTERIORES (LONGITUD X ANCHURA X ALTURA) 84.6 X 118.1 X 63.5CM, DIMENSIONES INTERIORES (LONGITUD X ANCHURA X ALTURA) 60.5 X 84.6 X 30CM. REQUISITOS ELECTRICOS 120V, 60HZ, VELOCIDAD DE 25 A 400 RPM</t>
  </si>
  <si>
    <t>SHKE8000-1CE</t>
  </si>
  <si>
    <t>39-2dv</t>
  </si>
  <si>
    <t>CAMPANA DE FLUJO LAMINAR VERTICAL. ÁREA DE TRABAJO EN ACERO INOXIDABLE 304 FILTRO HEPA 99.95% MOTOR EXTRACTOR DE 1/4HP. RUIDO MENOR DE 60Db, LAMPARA DE 28W. 1 LAMPARA UV DE 30W, CONTACTO DOBLE DE 110V. LLAVE PARA GAS.  MEDIDAS INTERIORES: 120*50*57 CM (L*W*H) MEDIDAS EXTERIORES: 131*7*200 CM (L*W*H). INCLUYE BASE TUBULAR ARMABLE, OPERA CON 110V. A&amp;A lab bbs-1300 HGS. INCLUYE INSTALACION, ASESORIA Y PUESTA EN MARCHA</t>
  </si>
  <si>
    <t>FX1415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</si>
</sst>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11">
    <xf numFmtId="0" fontId="0" fillId="0" borderId="0" xfId="0"/>
    <xf numFmtId="44" fontId="2" fillId="2" borderId="1" xfId="1" applyNumberFormat="1" applyFont="1" applyFill="1" applyBorder="1" applyAlignment="1">
      <alignment horizontal="center" vertical="center" wrapText="1"/>
    </xf>
    <xf numFmtId="44" fontId="3" fillId="3" borderId="2" xfId="2" applyFont="1" applyFill="1" applyBorder="1" applyAlignment="1" applyProtection="1">
      <alignment horizontal="center" vertical="center" wrapText="1"/>
      <protection locked="0"/>
    </xf>
    <xf numFmtId="44" fontId="4" fillId="3" borderId="2" xfId="2" applyFont="1" applyFill="1" applyBorder="1" applyAlignment="1" applyProtection="1">
      <alignment horizontal="center" vertical="center" wrapText="1"/>
      <protection locked="0"/>
    </xf>
    <xf numFmtId="44" fontId="5" fillId="3" borderId="2" xfId="2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44" fontId="8" fillId="0" borderId="2" xfId="2" applyFont="1" applyFill="1" applyBorder="1" applyAlignment="1">
      <alignment horizontal="center" vertical="top" wrapText="1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</cellXfs>
  <cellStyles count="4">
    <cellStyle name="Millares" xfId="1" builtinId="3"/>
    <cellStyle name="Moneda" xfId="2" builtinId="4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K3" sqref="K3"/>
    </sheetView>
  </sheetViews>
  <sheetFormatPr baseColWidth="10" defaultRowHeight="15" x14ac:dyDescent="0.25"/>
  <cols>
    <col min="1" max="1" width="8.140625" customWidth="1"/>
    <col min="2" max="2" width="6.7109375" customWidth="1"/>
    <col min="3" max="3" width="9.42578125" customWidth="1"/>
    <col min="4" max="4" width="9.28515625" customWidth="1"/>
    <col min="5" max="5" width="7.28515625" customWidth="1"/>
    <col min="6" max="6" width="42.7109375" customWidth="1"/>
    <col min="7" max="7" width="7.7109375" customWidth="1"/>
    <col min="8" max="8" width="8.7109375" customWidth="1"/>
    <col min="9" max="10" width="8.28515625" customWidth="1"/>
    <col min="11" max="11" width="51.5703125" style="10" customWidth="1"/>
    <col min="12" max="12" width="11.42578125" style="10"/>
    <col min="15" max="15" width="14.140625" customWidth="1"/>
  </cols>
  <sheetData>
    <row r="1" spans="1:15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4" t="s">
        <v>12</v>
      </c>
      <c r="N1" s="4" t="s">
        <v>13</v>
      </c>
      <c r="O1" s="4" t="s">
        <v>14</v>
      </c>
    </row>
    <row r="2" spans="1:15" ht="45" x14ac:dyDescent="0.25">
      <c r="A2" s="5" t="s">
        <v>15</v>
      </c>
      <c r="B2" s="5" t="s">
        <v>16</v>
      </c>
      <c r="C2" s="5" t="s">
        <v>17</v>
      </c>
      <c r="D2" s="6">
        <v>26</v>
      </c>
      <c r="E2" s="6" t="s">
        <v>18</v>
      </c>
      <c r="F2" s="7" t="s">
        <v>19</v>
      </c>
      <c r="G2" s="5" t="s">
        <v>20</v>
      </c>
      <c r="H2" s="5" t="s">
        <v>21</v>
      </c>
      <c r="I2" s="5" t="s">
        <v>22</v>
      </c>
      <c r="J2" s="5" t="s">
        <v>20</v>
      </c>
      <c r="K2" s="9"/>
      <c r="L2" s="9"/>
      <c r="M2" s="8">
        <f>D2*L2</f>
        <v>0</v>
      </c>
      <c r="N2" s="8">
        <f>M2*0.16</f>
        <v>0</v>
      </c>
      <c r="O2" s="8">
        <f>M2+N2</f>
        <v>0</v>
      </c>
    </row>
    <row r="3" spans="1:15" ht="45" x14ac:dyDescent="0.25">
      <c r="A3" s="5" t="s">
        <v>15</v>
      </c>
      <c r="B3" s="5" t="s">
        <v>23</v>
      </c>
      <c r="C3" s="5" t="s">
        <v>17</v>
      </c>
      <c r="D3" s="6">
        <v>1</v>
      </c>
      <c r="E3" s="6" t="s">
        <v>18</v>
      </c>
      <c r="F3" s="7" t="s">
        <v>19</v>
      </c>
      <c r="G3" s="5" t="s">
        <v>20</v>
      </c>
      <c r="H3" s="5" t="s">
        <v>21</v>
      </c>
      <c r="I3" s="5" t="s">
        <v>22</v>
      </c>
      <c r="J3" s="5" t="s">
        <v>20</v>
      </c>
      <c r="K3" s="9"/>
      <c r="L3" s="9"/>
      <c r="M3" s="8">
        <f t="shared" ref="M3:M13" si="0">D3*L3</f>
        <v>0</v>
      </c>
      <c r="N3" s="8">
        <f t="shared" ref="N3:N13" si="1">M3*0.16</f>
        <v>0</v>
      </c>
      <c r="O3" s="8">
        <f t="shared" ref="O3:O13" si="2">M3+N3</f>
        <v>0</v>
      </c>
    </row>
    <row r="4" spans="1:15" ht="63.75" x14ac:dyDescent="0.25">
      <c r="A4" s="5" t="s">
        <v>15</v>
      </c>
      <c r="B4" s="5" t="s">
        <v>24</v>
      </c>
      <c r="C4" s="5" t="s">
        <v>25</v>
      </c>
      <c r="D4" s="6">
        <v>2</v>
      </c>
      <c r="E4" s="6" t="s">
        <v>18</v>
      </c>
      <c r="F4" s="7" t="s">
        <v>26</v>
      </c>
      <c r="G4" s="5">
        <v>704770</v>
      </c>
      <c r="H4" s="5" t="s">
        <v>20</v>
      </c>
      <c r="I4" s="5" t="s">
        <v>27</v>
      </c>
      <c r="J4" s="5" t="s">
        <v>20</v>
      </c>
      <c r="K4" s="9"/>
      <c r="L4" s="9"/>
      <c r="M4" s="8">
        <f t="shared" si="0"/>
        <v>0</v>
      </c>
      <c r="N4" s="8">
        <f t="shared" si="1"/>
        <v>0</v>
      </c>
      <c r="O4" s="8">
        <f t="shared" si="2"/>
        <v>0</v>
      </c>
    </row>
    <row r="5" spans="1:15" ht="63.75" x14ac:dyDescent="0.25">
      <c r="A5" s="5" t="s">
        <v>15</v>
      </c>
      <c r="B5" s="5" t="s">
        <v>28</v>
      </c>
      <c r="C5" s="5" t="s">
        <v>25</v>
      </c>
      <c r="D5" s="6">
        <v>2</v>
      </c>
      <c r="E5" s="6" t="s">
        <v>18</v>
      </c>
      <c r="F5" s="7" t="s">
        <v>29</v>
      </c>
      <c r="G5" s="5">
        <v>704778</v>
      </c>
      <c r="H5" s="5" t="s">
        <v>20</v>
      </c>
      <c r="I5" s="5" t="s">
        <v>30</v>
      </c>
      <c r="J5" s="5" t="s">
        <v>20</v>
      </c>
      <c r="K5" s="9"/>
      <c r="L5" s="9"/>
      <c r="M5" s="8">
        <f t="shared" si="0"/>
        <v>0</v>
      </c>
      <c r="N5" s="8">
        <f t="shared" si="1"/>
        <v>0</v>
      </c>
      <c r="O5" s="8">
        <f t="shared" si="2"/>
        <v>0</v>
      </c>
    </row>
    <row r="6" spans="1:15" ht="63.75" x14ac:dyDescent="0.25">
      <c r="A6" s="5" t="s">
        <v>15</v>
      </c>
      <c r="B6" s="5" t="s">
        <v>31</v>
      </c>
      <c r="C6" s="5" t="s">
        <v>25</v>
      </c>
      <c r="D6" s="6">
        <v>2</v>
      </c>
      <c r="E6" s="6" t="s">
        <v>18</v>
      </c>
      <c r="F6" s="7" t="s">
        <v>32</v>
      </c>
      <c r="G6" s="5">
        <v>704780</v>
      </c>
      <c r="H6" s="5" t="s">
        <v>20</v>
      </c>
      <c r="I6" s="5" t="s">
        <v>33</v>
      </c>
      <c r="J6" s="5" t="s">
        <v>20</v>
      </c>
      <c r="K6" s="9"/>
      <c r="L6" s="9"/>
      <c r="M6" s="8">
        <f t="shared" si="0"/>
        <v>0</v>
      </c>
      <c r="N6" s="8">
        <f t="shared" si="1"/>
        <v>0</v>
      </c>
      <c r="O6" s="8">
        <f t="shared" si="2"/>
        <v>0</v>
      </c>
    </row>
    <row r="7" spans="1:15" ht="375" x14ac:dyDescent="0.25">
      <c r="A7" s="5" t="s">
        <v>15</v>
      </c>
      <c r="B7" s="5" t="s">
        <v>34</v>
      </c>
      <c r="C7" s="5" t="s">
        <v>35</v>
      </c>
      <c r="D7" s="5">
        <v>1</v>
      </c>
      <c r="E7" s="5" t="s">
        <v>18</v>
      </c>
      <c r="F7" s="7" t="s">
        <v>36</v>
      </c>
      <c r="G7" s="5" t="s">
        <v>37</v>
      </c>
      <c r="H7" s="5" t="s">
        <v>38</v>
      </c>
      <c r="I7" s="5" t="s">
        <v>20</v>
      </c>
      <c r="J7" s="6" t="s">
        <v>20</v>
      </c>
      <c r="K7" s="9"/>
      <c r="L7" s="9"/>
      <c r="M7" s="8">
        <f t="shared" si="0"/>
        <v>0</v>
      </c>
      <c r="N7" s="8">
        <f t="shared" si="1"/>
        <v>0</v>
      </c>
      <c r="O7" s="8">
        <f t="shared" si="2"/>
        <v>0</v>
      </c>
    </row>
    <row r="8" spans="1:15" ht="75" x14ac:dyDescent="0.25">
      <c r="A8" s="5" t="s">
        <v>39</v>
      </c>
      <c r="B8" s="5" t="s">
        <v>40</v>
      </c>
      <c r="C8" s="5" t="s">
        <v>41</v>
      </c>
      <c r="D8" s="5">
        <v>1</v>
      </c>
      <c r="E8" s="5" t="s">
        <v>18</v>
      </c>
      <c r="F8" s="7" t="s">
        <v>42</v>
      </c>
      <c r="G8" s="5" t="s">
        <v>20</v>
      </c>
      <c r="H8" s="5" t="s">
        <v>20</v>
      </c>
      <c r="I8" s="5" t="s">
        <v>20</v>
      </c>
      <c r="J8" s="6" t="s">
        <v>20</v>
      </c>
      <c r="K8" s="9"/>
      <c r="L8" s="9"/>
      <c r="M8" s="8">
        <f t="shared" si="0"/>
        <v>0</v>
      </c>
      <c r="N8" s="8">
        <f t="shared" si="1"/>
        <v>0</v>
      </c>
      <c r="O8" s="8">
        <f t="shared" si="2"/>
        <v>0</v>
      </c>
    </row>
    <row r="9" spans="1:15" ht="89.25" x14ac:dyDescent="0.25">
      <c r="A9" s="5" t="s">
        <v>39</v>
      </c>
      <c r="B9" s="5" t="s">
        <v>43</v>
      </c>
      <c r="C9" s="5" t="s">
        <v>44</v>
      </c>
      <c r="D9" s="5">
        <v>1</v>
      </c>
      <c r="E9" s="5" t="s">
        <v>18</v>
      </c>
      <c r="F9" s="7" t="s">
        <v>45</v>
      </c>
      <c r="G9" s="6" t="s">
        <v>20</v>
      </c>
      <c r="H9" s="6" t="s">
        <v>20</v>
      </c>
      <c r="I9" s="6" t="s">
        <v>20</v>
      </c>
      <c r="J9" s="6" t="s">
        <v>20</v>
      </c>
      <c r="K9" s="9"/>
      <c r="L9" s="9"/>
      <c r="M9" s="8">
        <f t="shared" si="0"/>
        <v>0</v>
      </c>
      <c r="N9" s="8">
        <f t="shared" si="1"/>
        <v>0</v>
      </c>
      <c r="O9" s="8">
        <f t="shared" si="2"/>
        <v>0</v>
      </c>
    </row>
    <row r="10" spans="1:15" ht="89.25" x14ac:dyDescent="0.25">
      <c r="A10" s="5" t="s">
        <v>39</v>
      </c>
      <c r="B10" s="5" t="s">
        <v>46</v>
      </c>
      <c r="C10" s="5" t="s">
        <v>44</v>
      </c>
      <c r="D10" s="5">
        <v>1</v>
      </c>
      <c r="E10" s="5" t="s">
        <v>18</v>
      </c>
      <c r="F10" s="7" t="s">
        <v>47</v>
      </c>
      <c r="G10" s="6" t="s">
        <v>20</v>
      </c>
      <c r="H10" s="6" t="s">
        <v>20</v>
      </c>
      <c r="I10" s="6" t="s">
        <v>20</v>
      </c>
      <c r="J10" s="6" t="s">
        <v>20</v>
      </c>
      <c r="K10" s="9"/>
      <c r="L10" s="9"/>
      <c r="M10" s="8">
        <f t="shared" si="0"/>
        <v>0</v>
      </c>
      <c r="N10" s="8">
        <f t="shared" si="1"/>
        <v>0</v>
      </c>
      <c r="O10" s="8">
        <f t="shared" si="2"/>
        <v>0</v>
      </c>
    </row>
    <row r="11" spans="1:15" ht="89.25" x14ac:dyDescent="0.25">
      <c r="A11" s="5" t="s">
        <v>39</v>
      </c>
      <c r="B11" s="5" t="s">
        <v>48</v>
      </c>
      <c r="C11" s="5" t="s">
        <v>44</v>
      </c>
      <c r="D11" s="5">
        <v>8</v>
      </c>
      <c r="E11" s="5" t="s">
        <v>18</v>
      </c>
      <c r="F11" s="7" t="s">
        <v>49</v>
      </c>
      <c r="G11" s="5" t="s">
        <v>50</v>
      </c>
      <c r="H11" s="6" t="s">
        <v>20</v>
      </c>
      <c r="I11" s="6" t="s">
        <v>20</v>
      </c>
      <c r="J11" s="6" t="s">
        <v>20</v>
      </c>
      <c r="K11" s="9"/>
      <c r="L11" s="9"/>
      <c r="M11" s="8">
        <f t="shared" si="0"/>
        <v>0</v>
      </c>
      <c r="N11" s="8">
        <f t="shared" si="1"/>
        <v>0</v>
      </c>
      <c r="O11" s="8">
        <f t="shared" si="2"/>
        <v>0</v>
      </c>
    </row>
    <row r="12" spans="1:15" ht="375" x14ac:dyDescent="0.25">
      <c r="A12" s="5" t="s">
        <v>15</v>
      </c>
      <c r="B12" s="5" t="s">
        <v>51</v>
      </c>
      <c r="C12" s="5" t="s">
        <v>52</v>
      </c>
      <c r="D12" s="5">
        <v>1</v>
      </c>
      <c r="E12" s="5" t="s">
        <v>18</v>
      </c>
      <c r="F12" s="7" t="s">
        <v>53</v>
      </c>
      <c r="G12" s="5" t="s">
        <v>54</v>
      </c>
      <c r="H12" s="5" t="s">
        <v>20</v>
      </c>
      <c r="I12" s="5" t="s">
        <v>20</v>
      </c>
      <c r="J12" s="6" t="s">
        <v>20</v>
      </c>
      <c r="K12" s="9"/>
      <c r="L12" s="9"/>
      <c r="M12" s="8">
        <f t="shared" si="0"/>
        <v>0</v>
      </c>
      <c r="N12" s="8">
        <f t="shared" si="1"/>
        <v>0</v>
      </c>
      <c r="O12" s="8">
        <f t="shared" si="2"/>
        <v>0</v>
      </c>
    </row>
    <row r="13" spans="1:15" ht="165" x14ac:dyDescent="0.25">
      <c r="A13" s="5" t="s">
        <v>15</v>
      </c>
      <c r="B13" s="5" t="s">
        <v>55</v>
      </c>
      <c r="C13" s="5" t="s">
        <v>52</v>
      </c>
      <c r="D13" s="5">
        <v>1</v>
      </c>
      <c r="E13" s="5" t="s">
        <v>18</v>
      </c>
      <c r="F13" s="7" t="s">
        <v>56</v>
      </c>
      <c r="G13" s="5" t="s">
        <v>57</v>
      </c>
      <c r="H13" s="5" t="s">
        <v>20</v>
      </c>
      <c r="I13" s="5" t="s">
        <v>20</v>
      </c>
      <c r="J13" s="6" t="s">
        <v>20</v>
      </c>
      <c r="K13" s="9"/>
      <c r="L13" s="9"/>
      <c r="M13" s="8">
        <f t="shared" si="0"/>
        <v>0</v>
      </c>
      <c r="N13" s="8">
        <f t="shared" si="1"/>
        <v>0</v>
      </c>
      <c r="O13" s="8">
        <f t="shared" si="2"/>
        <v>0</v>
      </c>
    </row>
  </sheetData>
  <sheetProtection algorithmName="SHA-512" hashValue="3l6IKRCp09DLRhEC8rz0A6w4bwDI0R5l/aOqaTL1lUMh7NThF4DK6UtKLfDg36g/gJg/cjCKcVbPAP6oTpsetA==" saltValue="fhpoafs7TikSnWPPBCKcBw==" spinCount="100000"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</dc:creator>
  <cp:lastModifiedBy>Rogelio</cp:lastModifiedBy>
  <dcterms:created xsi:type="dcterms:W3CDTF">2017-11-24T14:59:37Z</dcterms:created>
  <dcterms:modified xsi:type="dcterms:W3CDTF">2017-11-27T18:04:34Z</dcterms:modified>
</cp:coreProperties>
</file>