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Users\soporte\Desktop\Recursos Materiales UAEM (trabajo casa)\LICITACIÓN COVID\"/>
    </mc:Choice>
  </mc:AlternateContent>
  <bookViews>
    <workbookView xWindow="0" yWindow="0" windowWidth="2370" windowHeight="0"/>
  </bookViews>
  <sheets>
    <sheet name="Hoja1" sheetId="1" r:id="rId1"/>
  </sheets>
  <definedNames>
    <definedName name="_xlnm._FilterDatabase" localSheetId="0" hidden="1">Hoja1!$B$3:$N$78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78" i="1" l="1"/>
  <c r="N78" i="1" s="1"/>
  <c r="L78" i="1"/>
  <c r="L77" i="1"/>
  <c r="M77" i="1" s="1"/>
  <c r="N77" i="1" s="1"/>
  <c r="M76" i="1"/>
  <c r="N76" i="1" s="1"/>
  <c r="L76" i="1"/>
  <c r="L75" i="1"/>
  <c r="M75" i="1" s="1"/>
  <c r="N75" i="1" s="1"/>
  <c r="M74" i="1"/>
  <c r="N74" i="1" s="1"/>
  <c r="L74" i="1"/>
  <c r="L73" i="1"/>
  <c r="M73" i="1" s="1"/>
  <c r="N73" i="1" s="1"/>
  <c r="M72" i="1"/>
  <c r="N72" i="1" s="1"/>
  <c r="L72" i="1"/>
  <c r="L71" i="1"/>
  <c r="M71" i="1" s="1"/>
  <c r="N71" i="1" s="1"/>
  <c r="M70" i="1"/>
  <c r="N70" i="1" s="1"/>
  <c r="L70" i="1"/>
  <c r="L69" i="1"/>
  <c r="M69" i="1" s="1"/>
  <c r="N69" i="1" s="1"/>
  <c r="M68" i="1"/>
  <c r="N68" i="1" s="1"/>
  <c r="L68" i="1"/>
  <c r="L67" i="1"/>
  <c r="M67" i="1" s="1"/>
  <c r="N67" i="1" s="1"/>
  <c r="M66" i="1"/>
  <c r="N66" i="1" s="1"/>
  <c r="L66" i="1"/>
  <c r="L65" i="1"/>
  <c r="M65" i="1" s="1"/>
  <c r="N65" i="1" s="1"/>
  <c r="M64" i="1"/>
  <c r="N64" i="1" s="1"/>
  <c r="L64" i="1"/>
  <c r="L63" i="1"/>
  <c r="M63" i="1" s="1"/>
  <c r="N63" i="1" s="1"/>
  <c r="M62" i="1"/>
  <c r="N62" i="1" s="1"/>
  <c r="L62" i="1"/>
  <c r="L61" i="1"/>
  <c r="M61" i="1" s="1"/>
  <c r="N61" i="1" s="1"/>
  <c r="M60" i="1"/>
  <c r="N60" i="1" s="1"/>
  <c r="L60" i="1"/>
  <c r="L59" i="1"/>
  <c r="M59" i="1" s="1"/>
  <c r="N59" i="1" s="1"/>
  <c r="M58" i="1"/>
  <c r="N58" i="1" s="1"/>
  <c r="L58" i="1"/>
  <c r="L57" i="1"/>
  <c r="M57" i="1" s="1"/>
  <c r="N57" i="1" s="1"/>
  <c r="M56" i="1"/>
  <c r="N56" i="1" s="1"/>
  <c r="L56" i="1"/>
  <c r="L55" i="1"/>
  <c r="M55" i="1" s="1"/>
  <c r="N55" i="1" s="1"/>
  <c r="M54" i="1"/>
  <c r="N54" i="1" s="1"/>
  <c r="L54" i="1"/>
  <c r="L53" i="1"/>
  <c r="M53" i="1" s="1"/>
  <c r="N53" i="1" s="1"/>
  <c r="M52" i="1"/>
  <c r="N52" i="1" s="1"/>
  <c r="L52" i="1"/>
  <c r="L51" i="1"/>
  <c r="M51" i="1" s="1"/>
  <c r="N51" i="1" s="1"/>
  <c r="M50" i="1"/>
  <c r="N50" i="1" s="1"/>
  <c r="L50" i="1"/>
  <c r="L49" i="1"/>
  <c r="M49" i="1" s="1"/>
  <c r="N49" i="1" s="1"/>
  <c r="M48" i="1"/>
  <c r="N48" i="1" s="1"/>
  <c r="L48" i="1"/>
  <c r="L47" i="1"/>
  <c r="M47" i="1" s="1"/>
  <c r="N47" i="1" s="1"/>
  <c r="M46" i="1"/>
  <c r="N46" i="1" s="1"/>
  <c r="L46" i="1"/>
  <c r="L45" i="1"/>
  <c r="M45" i="1" s="1"/>
  <c r="N45" i="1" s="1"/>
  <c r="M44" i="1"/>
  <c r="N44" i="1" s="1"/>
  <c r="L44" i="1"/>
  <c r="L43" i="1"/>
  <c r="M43" i="1" s="1"/>
  <c r="N43" i="1" s="1"/>
  <c r="M42" i="1"/>
  <c r="N42" i="1" s="1"/>
  <c r="L42" i="1"/>
  <c r="L41" i="1"/>
  <c r="M41" i="1" s="1"/>
  <c r="N41" i="1" s="1"/>
  <c r="M40" i="1"/>
  <c r="N40" i="1" s="1"/>
  <c r="L40" i="1"/>
  <c r="L39" i="1"/>
  <c r="M39" i="1" s="1"/>
  <c r="N39" i="1" s="1"/>
  <c r="M38" i="1"/>
  <c r="N38" i="1" s="1"/>
  <c r="L38" i="1"/>
  <c r="L37" i="1"/>
  <c r="M37" i="1" s="1"/>
  <c r="N37" i="1" s="1"/>
  <c r="M36" i="1"/>
  <c r="N36" i="1" s="1"/>
  <c r="L36" i="1"/>
  <c r="L35" i="1"/>
  <c r="M35" i="1" s="1"/>
  <c r="N35" i="1" s="1"/>
  <c r="M34" i="1"/>
  <c r="N34" i="1" s="1"/>
  <c r="L34" i="1"/>
  <c r="L33" i="1"/>
  <c r="M33" i="1" s="1"/>
  <c r="N33" i="1" s="1"/>
  <c r="M32" i="1"/>
  <c r="N32" i="1" s="1"/>
  <c r="L32" i="1"/>
  <c r="L31" i="1"/>
  <c r="M31" i="1" s="1"/>
  <c r="N31" i="1" s="1"/>
  <c r="M30" i="1"/>
  <c r="N30" i="1" s="1"/>
  <c r="L30" i="1"/>
  <c r="L29" i="1"/>
  <c r="M29" i="1" s="1"/>
  <c r="N29" i="1" s="1"/>
  <c r="M28" i="1"/>
  <c r="N28" i="1" s="1"/>
  <c r="L28" i="1"/>
  <c r="L27" i="1"/>
  <c r="M27" i="1" s="1"/>
  <c r="N27" i="1" s="1"/>
  <c r="M26" i="1"/>
  <c r="N26" i="1" s="1"/>
  <c r="L26" i="1"/>
  <c r="L25" i="1"/>
  <c r="M25" i="1" s="1"/>
  <c r="N25" i="1" s="1"/>
  <c r="M24" i="1"/>
  <c r="N24" i="1" s="1"/>
  <c r="L24" i="1"/>
  <c r="L23" i="1"/>
  <c r="M23" i="1" s="1"/>
  <c r="N23" i="1" s="1"/>
  <c r="M22" i="1"/>
  <c r="N22" i="1" s="1"/>
  <c r="L22" i="1"/>
  <c r="L21" i="1"/>
  <c r="M21" i="1" s="1"/>
  <c r="N21" i="1" s="1"/>
  <c r="M20" i="1"/>
  <c r="N20" i="1" s="1"/>
  <c r="L20" i="1"/>
  <c r="L19" i="1"/>
  <c r="M19" i="1" s="1"/>
  <c r="N19" i="1" s="1"/>
  <c r="M18" i="1"/>
  <c r="N18" i="1" s="1"/>
  <c r="L18" i="1"/>
  <c r="L17" i="1"/>
  <c r="M17" i="1" s="1"/>
  <c r="N17" i="1" s="1"/>
  <c r="M16" i="1"/>
  <c r="N16" i="1" s="1"/>
  <c r="L16" i="1"/>
  <c r="L15" i="1"/>
  <c r="M15" i="1" s="1"/>
  <c r="N15" i="1" s="1"/>
  <c r="M14" i="1"/>
  <c r="N14" i="1" s="1"/>
  <c r="L14" i="1"/>
  <c r="L13" i="1"/>
  <c r="M13" i="1" s="1"/>
  <c r="N13" i="1" s="1"/>
  <c r="M12" i="1"/>
  <c r="N12" i="1" s="1"/>
  <c r="L12" i="1"/>
  <c r="L11" i="1"/>
  <c r="M11" i="1" s="1"/>
  <c r="N11" i="1" s="1"/>
  <c r="M10" i="1"/>
  <c r="N10" i="1" s="1"/>
  <c r="L10" i="1"/>
  <c r="L9" i="1"/>
  <c r="M9" i="1" s="1"/>
  <c r="N9" i="1" s="1"/>
  <c r="M8" i="1"/>
  <c r="N8" i="1" s="1"/>
  <c r="L8" i="1"/>
  <c r="L7" i="1"/>
  <c r="M7" i="1" s="1"/>
  <c r="N7" i="1" s="1"/>
  <c r="L6" i="1"/>
  <c r="M6" i="1" s="1"/>
  <c r="N6" i="1" s="1"/>
  <c r="L5" i="1"/>
  <c r="M5" i="1" s="1"/>
  <c r="N5" i="1" s="1"/>
  <c r="L4" i="1"/>
  <c r="M4" i="1" s="1"/>
  <c r="N4" i="1" s="1"/>
  <c r="G43" i="1" l="1"/>
</calcChain>
</file>

<file path=xl/sharedStrings.xml><?xml version="1.0" encoding="utf-8"?>
<sst xmlns="http://schemas.openxmlformats.org/spreadsheetml/2006/main" count="388" uniqueCount="108">
  <si>
    <t xml:space="preserve">RUBRO </t>
  </si>
  <si>
    <t>PARTIDA</t>
  </si>
  <si>
    <t>UNIDAD SOLICITANTE</t>
  </si>
  <si>
    <t>CANTIDAD</t>
  </si>
  <si>
    <t xml:space="preserve">UNIDAD DE MEDIDA </t>
  </si>
  <si>
    <t>DESCRIPCION</t>
  </si>
  <si>
    <t>DESCRIPCION PROVEEDOR</t>
  </si>
  <si>
    <t>PRECIO UNITARIO SIN IVA</t>
  </si>
  <si>
    <t>SUBTOTAL</t>
  </si>
  <si>
    <t>IVA</t>
  </si>
  <si>
    <t>TOTAL</t>
  </si>
  <si>
    <t>PROTECCIÓN PERSONAL</t>
  </si>
  <si>
    <t>LIMPIEZA</t>
  </si>
  <si>
    <t>ANEXO</t>
  </si>
  <si>
    <t>1-A</t>
  </si>
  <si>
    <t>PIEZAS</t>
  </si>
  <si>
    <t>CAJA</t>
  </si>
  <si>
    <t>PARES</t>
  </si>
  <si>
    <t>CAJAS</t>
  </si>
  <si>
    <t>PAQUETES</t>
  </si>
  <si>
    <t>ROLLOS</t>
  </si>
  <si>
    <t>CUBREBOCAS N95 NIOSH,  FORMA DE COPA, PUENTE NASAL AJUSTE. FABRICADO EN POLIESTER, FILTRO DE PARTICULAS, DOBLE BANDA ELASTICA DE SUJECIÓN, NO ESTÉRIL.</t>
  </si>
  <si>
    <t>DIRECCIÓN GENERAL DE ADMINISTRACIÓN-D.A.P.</t>
  </si>
  <si>
    <t>CUBREBOCAS DESECHABLE TRICAPA TERMOSELLADO CON PLIEGUES, POLIPROPILENO, AJUSTE NASAL COLOR AZUL, MEDIDAS 17.5X 9.5 CM</t>
  </si>
  <si>
    <t>CUBREBOCAS REUTILIZABLE 100% ALGODÓN BIODEGRADABLE,3 CAPAS, SUAVE ALGODÓN INTERIOR, TEJIDO NANOPROTEK,  CON NANOPARTICULAS, ANTI BACTERIAL, ANTI ALERGIAS, ANTI POLVO, ANTI POLEN, ANTI PELAJE, CON CINTAS BIES 22.4GRS, CON ELASTICO 17.6GRS. MEDIDAS 13 X 19 X 7.5 CM, COLOR BLANCO</t>
  </si>
  <si>
    <t>CARETA DE PROTECCIÓN FACIAL DE PVC CALIBRE CON SOPORTE PARA FRENTE ACOLCHONADO Y AJUSTE DE CABEZA CON VELCRO Y REMACHADA, MEDIDAS 22.5X 28.5CM</t>
  </si>
  <si>
    <t>CARETAS  PROTECCIÓN FACIAL INDUSTRIAL, CABEZAL FABRICADO EN POLIPROPILENO, MICA FABRICADA EN PETG RESISTENTE A IMPACTOS, MICA UNIVERSAL PARA SER COLOCADA EN CULAQUIER CABEZAL, MEDIDAS  20X30 MODELO DAVSA</t>
  </si>
  <si>
    <t>GUANTE DE NITRILO, NO ESTÉRIL, LIBRE DE POLVO  DESECHABLES, CAJA 100 PIEZAS, COLOR NEGRO, TALLA CHICO MODELO AMBIDERM</t>
  </si>
  <si>
    <t>GUANTE DE NITRILO, NO ESTÉRIL, LIBRE DE POLVO  DESECHABLES, CAJA 100 PIEZAS, COLOR NEGRO, TALLA MEDIANO MODELO AMBIDERM</t>
  </si>
  <si>
    <t>GUANTE DE NITRILO, NO ESTÉRIL, LIBRE DE POLVO  DESECHABLES, CAJA 100 PIEZAS COLOR NEGRO, TALLA GRANDE MODELO AMBIDERM</t>
  </si>
  <si>
    <t>Guante multiusos, No estéril, Látex Texturizado, Acabado Satinado.
Color Verde, Talla Chico, Modelo Ambiderm</t>
  </si>
  <si>
    <t xml:space="preserve">Guante multiusos, No estéril, Látex Texturizado, Acabado Satinado. Color Verde, Talla Mediana, Modelo Ambiderm
</t>
  </si>
  <si>
    <t>Guante multiusos, No estéril, Látex Texturizado, Acabado Satinado, Color verde, Talla Grande, Modelo Ambiderm</t>
  </si>
  <si>
    <t>BATA QUIRURGICA DESECHABLE, TELA SMS, PUÑOS DE CARDIGAN 6CM, ESTÉRIL Y NO ESTÉRIL, VELCRO 1 PULGADA AJUSTABLE A CUELLO. UNITALLA COLOR AZUL, MODELO AMBIDERM</t>
  </si>
  <si>
    <t>GORRO PLISADO DESECHABLE, 100% POLIPROPILENO, NO ESTÉRIL, 10 GRAMOS, 21 PULGADAS, UNITALLA, COLOR BLANCO, MODELO AMBIDERM</t>
  </si>
  <si>
    <t>GORRO QUIRÚRGICO TELA DE INDIOLINO, 100% ALGODÓN DE 160 GR/M2, CORTE DE COPA OVALADO PARA AJUSTES. UNITALLA COLOR AZUL</t>
  </si>
  <si>
    <t xml:space="preserve">CUBREBOTA QUIRURGICA DESECHABLE, TELA SMS, NO ESTÉRIL, CON CINTAS DE AMARRE, UNITALLA, COLOR AZUL, MODELO AMBIDERM
</t>
  </si>
  <si>
    <t>TERMOMETRO INFRAROJO LCD Para Medir Temperatura Corporal Bebés y Adultos, Modelo: DT-8809C. MODELO STEEDLER</t>
  </si>
  <si>
    <t>OXIMETRO digital de pulso modelo: MD300C1C fácil acceso y funcionalidad pequeño y liviano gran sensibilidad y exactitud display de spo2, pr y bara de pulso baja consumo de energia hasta 30 horas de uso continuo alarma visual apagado automatico, modelo CHOICEMMED-MICROLIFE</t>
  </si>
  <si>
    <t>TRAJE DE SEGURIDAD 100% nylon, tratamiento impermeable, repelente a salpicaduras, elastico en puños, tobillo y gorro. Talla Grande Color Azul</t>
  </si>
  <si>
    <t>LENTES DE SEGURIDAD, Fabricado en policarbonato, Filtro UV, con tratamiento anti rayaduras, marca Derma Care, Armazón en color negro, ligeros, solo 32.3 g de peso, paquete con 60 piezas, Modelo Derma Care</t>
  </si>
  <si>
    <t>GOGLES PARA USO MEDICO, LENTES POLICARBONATO, TRANSPARENTE MATERIAL DEL CUERPO DE LAS GAFAS POLIPROPILENO CON ELASTOMERO, MATERIAL DE LA CINTA PARA LA CABEZA NEOPRENO, TELA, PESO 75.20G, GROSOL 165MM.</t>
  </si>
  <si>
    <t>TAPETE DE INGRESO SANITIZANTE FABRICADO EN HULE, BORDES BISELADOS QUE EVITA TROPEZONES Y CON BARRITAS DE HULE PARA FRICCIÓN, MEDIDAS 60X80CM COLOR NEGRO MODELO SABLON</t>
  </si>
  <si>
    <t>FUMIGADORA MANUAL DE MOCHILA SCORPION SWISSMEX 425130 15 LTS, Modelo: 425130, Boca de alimentación: 11 cm, Cintas: Poliester no absorbente de 38 mm de ancho, Sistema de bombeo: Pistón, Anillo pistón: Elastómero de 45 mm de diámetro, Manguera: Vinilo con refuerzo de fibra, 3/8" DO Pistola: Gatillo
Tubo rociador: Fibra de vidrio de 52 cm - 20 1/2", Boquilla: Ajustable de plástico Presión de trabajo: 1-6 bar - 14-87 psi Peso: 3.89 Kg, Medidas 36 x 21 x 53.4 Color Blanco</t>
  </si>
  <si>
    <t>ROCIADOR 2G 7.6L, Válvula de alivio automático. Tubo de polietileno con boquilla .bomba de presión de manija. Tanque de polietileno traslucido para ver los líquidos, Medidas 40X 17 X 17CM, Color Blanco, Modelo HDX</t>
  </si>
  <si>
    <t>CINTA DE MARCAJE de PVC Adhesiva de textura lisa desarrollada para la segurida industrial de 33 metros de largo, Medidas 4.8 x 11.4 cm, Color negro con amarillo, Modelo Navitek</t>
  </si>
  <si>
    <t>GUANTE NEOPRENO RESISTENTE QUÍMICOS, COLOR NEGRO, TALLA MEDIANO</t>
  </si>
  <si>
    <t>1-B</t>
  </si>
  <si>
    <t>CLORO AL 13% 20 L</t>
  </si>
  <si>
    <t>PINO MODELO PINOL  9 L</t>
  </si>
  <si>
    <t>DETERGENTE EN POLVO MODELO ROMA 5 KG</t>
  </si>
  <si>
    <t>DETERGENTE EN POLVO MODELO ROMA 10 KG</t>
  </si>
  <si>
    <t>TOALLA INTERDOBLADA SANITAS</t>
  </si>
  <si>
    <t>TOALLAS LIMPIADORAS MICROFIBRA, MODELO LIMPIA CLEAN 5 L</t>
  </si>
  <si>
    <t xml:space="preserve">JABON LIQUIDO PARA MANOS </t>
  </si>
  <si>
    <t>LIQUIDO SANITIZANTE CÍTRICO DE AMPLIO ESPECTRO BACTERICIDA, VIRICIDA, FUNGICIDA Y ALGUICIDA, MODELO BACTOLESS CITRIC, 20 L</t>
  </si>
  <si>
    <t>LIQUIDO SANITIZANTE CÍTRICO DE AMPLIO ESPECTRO BACTERICIDA, VIRICIDA, FUNGICIDA Y ALGUICIDA, MODELO BACTOLESS CITRIC, 5 L</t>
  </si>
  <si>
    <t>ALCOHOL  70%, 3.79 L</t>
  </si>
  <si>
    <t>ALCOHOL  70%  20 L</t>
  </si>
  <si>
    <t>TOALLAS DESINFECTANTES, MODELO CLOROX</t>
  </si>
  <si>
    <t>DESINFECTANTE ANTIBACTERIAL EN AEROSOL MODELO LYSOL</t>
  </si>
  <si>
    <t>DESPACHADOR JABON AITANA, COLOR GRIS, MEDIDAS 23.5X 13X 9.5 CM, MODELO JOFEL</t>
  </si>
  <si>
    <t>BOTE DESPACHADOR PARA GEL 1L</t>
  </si>
  <si>
    <t>BOTE DESPACHADOR PARA JABON LIQUIDO 500ML</t>
  </si>
  <si>
    <t>DESPACHADOR TOALLA Z AZUR HUMO, COLOR GRIS, MEDIDAS 36.5X 27.5X 12.5 CM, MODELO JOFEL</t>
  </si>
  <si>
    <t>DESPACHADOR HIGIÉNICO JUMBO SR. COLOR HUMO, MEDIDAS 37 X 13 X 37 CM, MODELO KEEMBERLY CLARK</t>
  </si>
  <si>
    <t>TRAPEADOR 800 GR</t>
  </si>
  <si>
    <t>REPUESTO MOP  60CM</t>
  </si>
  <si>
    <t>REPUESTO MOP 90CM</t>
  </si>
  <si>
    <t>REPUESTO MOP 150CM</t>
  </si>
  <si>
    <t>FRANELAS GRIS 25M MODELO CARPE</t>
  </si>
  <si>
    <t>JERGA ROJA BASTILLA RIBETEADA 25M</t>
  </si>
  <si>
    <t xml:space="preserve">JALADOR </t>
  </si>
  <si>
    <t>ESCOBAS CEPILLO GRANDE, MODELO PERICO</t>
  </si>
  <si>
    <t>RECOJEDOR MODELO SOLUTION PRODUCTS</t>
  </si>
  <si>
    <t>BOLSA PARA BASURA NEGRA 50 X 70CM</t>
  </si>
  <si>
    <t>BOLSA PARA BASURA NEGRA 60 X 90CM</t>
  </si>
  <si>
    <t>BOLSA PARA BASURA NEGRA 90 X 120CM</t>
  </si>
  <si>
    <t>BOLSA PARA RPBI PARA BASURA ROJA 110X120 CM</t>
  </si>
  <si>
    <t>CEPILLO PARA LAVAR PISO CON BASTON, MODELO PERICO</t>
  </si>
  <si>
    <t>CUBETAS 10L</t>
  </si>
  <si>
    <t>ATOMIZADOR NO TRASLUCIDO 500ML</t>
  </si>
  <si>
    <t>ATOMIZADOR NO TRASLUCIDO 1L</t>
  </si>
  <si>
    <t>ESPONJA PARA TALLAR, Se combinan una fibra limpiadora y una esponja absorbente.
Funciona excelentemente en paredes, mesas y pisos.
Verde para tallar. Amarillo para derrames, modelo 3M, medidas 3 1/2 x 6"</t>
  </si>
  <si>
    <t>PAPEL HIGIENICO MASTER SOFT &amp; WHITE, CAJA CON 6 ROLLOS DE 400M</t>
  </si>
  <si>
    <t>GUANTES ROJOS LIMPIEZA, TALLA 7, MODELO ADEX</t>
  </si>
  <si>
    <t>GUANTES ROJOS LIMPIEZA, TALLA 8, MODELO ADEX</t>
  </si>
  <si>
    <t>GUANTES ROJOS LIMPIEZA, TALLA 9, MODELO ADEX</t>
  </si>
  <si>
    <t>ESTRUCUTURA DE MOP 60 CM</t>
  </si>
  <si>
    <t>ESTRUCUTURA DE MOP 90 CM</t>
  </si>
  <si>
    <t>LIMPIADOR MAGNETIZADOR DE POLVO LIMPIA MOPS PROLIMP 5 L</t>
  </si>
  <si>
    <t>FIBRA NEGRA, P-76, SCOTCH BRITE MEIDAS 14.6X 9.2 CM</t>
  </si>
  <si>
    <t>BOTE AJAX EN POLVO BICLORO 582G</t>
  </si>
  <si>
    <t>SECADOR DE MANOS OPTICO ACERO INOXIDABLE METAL MODELO OVAL, MEDIDAS 68X 39X 46CM</t>
  </si>
  <si>
    <t xml:space="preserve">Guante multiusos, No estéril, Látex Texturizado, Acabado Satinado, Color Verde, Talla Chico, Modelo Ambiderm 
</t>
  </si>
  <si>
    <t xml:space="preserve">Guante multiusos, No estéril, Látex Texturizado, Acabado Satinado, Color Verde, Talla Mediano, Modelo Ambiderm 
</t>
  </si>
  <si>
    <t xml:space="preserve">Guante multiusos, No estéril, Látex Texturizado, Acabado Satinado, Color Verde, Talla Grande, Modelo Ambiderm 
</t>
  </si>
  <si>
    <t>BOTE DE BASURA DE PEDAL DE 10 LTS DE PLASTICO, COLOR NEGRO, MEDIDAS 35.5 X 21 X 32.5 CM, MODELO ESTRA</t>
  </si>
  <si>
    <t>BIDON</t>
  </si>
  <si>
    <t>GARRAFA</t>
  </si>
  <si>
    <t>BOLSA</t>
  </si>
  <si>
    <t>GALON</t>
  </si>
  <si>
    <t>BOTES</t>
  </si>
  <si>
    <t>ROLLO</t>
  </si>
  <si>
    <t>KILO</t>
  </si>
  <si>
    <t>PAQUETE</t>
  </si>
  <si>
    <t>DIRECCIÓN GENERAL DE ADMINISTRACIÓN-D.M.C</t>
  </si>
  <si>
    <t>IDX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</si>
</sst>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</font>
    <font>
      <b/>
      <sz val="10"/>
      <color theme="1"/>
      <name val="Calibri"/>
      <family val="2"/>
    </font>
    <font>
      <sz val="10"/>
      <color rgb="FF000000"/>
      <name val="Calibri"/>
      <family val="2"/>
    </font>
    <font>
      <sz val="10"/>
      <name val="Arial"/>
      <family val="2"/>
    </font>
    <font>
      <sz val="11"/>
      <color theme="0" tint="-0.1499984740745262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BDD7EE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/>
  </cellStyleXfs>
  <cellXfs count="21">
    <xf numFmtId="0" fontId="0" fillId="0" borderId="0" xfId="0"/>
    <xf numFmtId="0" fontId="0" fillId="0" borderId="0" xfId="0" applyAlignment="1" applyProtection="1">
      <alignment horizontal="center" vertical="center"/>
      <protection locked="0"/>
    </xf>
    <xf numFmtId="44" fontId="3" fillId="3" borderId="1" xfId="1" applyNumberFormat="1" applyFont="1" applyFill="1" applyBorder="1" applyAlignment="1" applyProtection="1">
      <alignment horizontal="center" vertical="center" wrapText="1"/>
      <protection locked="0"/>
    </xf>
    <xf numFmtId="43" fontId="2" fillId="3" borderId="1" xfId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vertical="center" wrapText="1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wrapText="1"/>
      <protection locked="0"/>
    </xf>
    <xf numFmtId="0" fontId="6" fillId="0" borderId="0" xfId="0" applyFont="1" applyAlignment="1" applyProtection="1">
      <alignment horizontal="center" vertical="center"/>
    </xf>
    <xf numFmtId="44" fontId="2" fillId="2" borderId="1" xfId="1" applyNumberFormat="1" applyFont="1" applyFill="1" applyBorder="1" applyAlignment="1" applyProtection="1">
      <alignment horizontal="center" vertical="center" wrapText="1"/>
    </xf>
    <xf numFmtId="44" fontId="3" fillId="2" borderId="1" xfId="1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 wrapText="1"/>
    </xf>
    <xf numFmtId="0" fontId="0" fillId="0" borderId="1" xfId="0" applyBorder="1" applyAlignment="1" applyProtection="1">
      <alignment vertical="center" wrapText="1"/>
    </xf>
    <xf numFmtId="0" fontId="8" fillId="0" borderId="1" xfId="0" applyFont="1" applyFill="1" applyBorder="1" applyAlignment="1" applyProtection="1">
      <alignment horizontal="center" vertical="center"/>
    </xf>
    <xf numFmtId="0" fontId="0" fillId="0" borderId="1" xfId="0" applyBorder="1" applyAlignment="1" applyProtection="1">
      <alignment wrapText="1"/>
    </xf>
    <xf numFmtId="0" fontId="7" fillId="0" borderId="1" xfId="0" applyFont="1" applyBorder="1" applyAlignment="1" applyProtection="1">
      <alignment horizontal="center" vertical="center"/>
    </xf>
    <xf numFmtId="0" fontId="0" fillId="0" borderId="1" xfId="0" applyBorder="1" applyProtection="1">
      <protection locked="0"/>
    </xf>
    <xf numFmtId="43" fontId="4" fillId="0" borderId="1" xfId="1" applyFont="1" applyBorder="1" applyAlignment="1" applyProtection="1">
      <alignment horizontal="center" vertical="center" wrapText="1"/>
      <protection locked="0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78"/>
  <sheetViews>
    <sheetView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B3" sqref="B3"/>
    </sheetView>
  </sheetViews>
  <sheetFormatPr baseColWidth="10" defaultRowHeight="15" x14ac:dyDescent="0.25"/>
  <cols>
    <col min="1" max="1" width="2.28515625" style="6" customWidth="1"/>
    <col min="2" max="2" width="3.85546875" style="4" customWidth="1"/>
    <col min="3" max="3" width="6.85546875" style="6" bestFit="1" customWidth="1"/>
    <col min="4" max="4" width="14.140625" style="1" customWidth="1"/>
    <col min="5" max="5" width="11.42578125" style="1"/>
    <col min="6" max="6" width="26" style="7" customWidth="1"/>
    <col min="7" max="7" width="11.42578125" style="8"/>
    <col min="8" max="8" width="11.42578125" style="1"/>
    <col min="9" max="9" width="54.28515625" style="9" customWidth="1"/>
    <col min="10" max="10" width="39.7109375" style="6" customWidth="1"/>
    <col min="11" max="11" width="12.7109375" style="1" customWidth="1"/>
    <col min="12" max="12" width="14" style="6" bestFit="1" customWidth="1"/>
    <col min="13" max="13" width="16.28515625" style="6" customWidth="1"/>
    <col min="14" max="14" width="17.7109375" style="6" customWidth="1"/>
    <col min="15" max="16384" width="11.42578125" style="6"/>
  </cols>
  <sheetData>
    <row r="3" spans="2:14" s="1" customFormat="1" ht="38.25" x14ac:dyDescent="0.25">
      <c r="B3" s="10" t="s">
        <v>107</v>
      </c>
      <c r="C3" s="11" t="s">
        <v>13</v>
      </c>
      <c r="D3" s="11" t="s">
        <v>0</v>
      </c>
      <c r="E3" s="11" t="s">
        <v>1</v>
      </c>
      <c r="F3" s="11" t="s">
        <v>2</v>
      </c>
      <c r="G3" s="11" t="s">
        <v>3</v>
      </c>
      <c r="H3" s="11" t="s">
        <v>4</v>
      </c>
      <c r="I3" s="12" t="s">
        <v>5</v>
      </c>
      <c r="J3" s="2" t="s">
        <v>6</v>
      </c>
      <c r="K3" s="3" t="s">
        <v>7</v>
      </c>
      <c r="L3" s="3" t="s">
        <v>8</v>
      </c>
      <c r="M3" s="3" t="s">
        <v>9</v>
      </c>
      <c r="N3" s="3" t="s">
        <v>10</v>
      </c>
    </row>
    <row r="4" spans="2:14" ht="45" x14ac:dyDescent="0.25">
      <c r="B4" s="10">
        <v>1</v>
      </c>
      <c r="C4" s="13" t="s">
        <v>14</v>
      </c>
      <c r="D4" s="14" t="s">
        <v>11</v>
      </c>
      <c r="E4" s="13">
        <v>1</v>
      </c>
      <c r="F4" s="15" t="s">
        <v>22</v>
      </c>
      <c r="G4" s="16">
        <v>88000</v>
      </c>
      <c r="H4" s="13" t="s">
        <v>15</v>
      </c>
      <c r="I4" s="17" t="s">
        <v>23</v>
      </c>
      <c r="J4" s="19"/>
      <c r="K4" s="5"/>
      <c r="L4" s="20">
        <f>K4*G4</f>
        <v>0</v>
      </c>
      <c r="M4" s="20">
        <f>L4*0.16</f>
        <v>0</v>
      </c>
      <c r="N4" s="20">
        <f>M4+L4</f>
        <v>0</v>
      </c>
    </row>
    <row r="5" spans="2:14" ht="90" x14ac:dyDescent="0.25">
      <c r="B5" s="10">
        <v>2</v>
      </c>
      <c r="C5" s="13" t="s">
        <v>14</v>
      </c>
      <c r="D5" s="14" t="s">
        <v>11</v>
      </c>
      <c r="E5" s="13">
        <v>2</v>
      </c>
      <c r="F5" s="15" t="s">
        <v>22</v>
      </c>
      <c r="G5" s="18">
        <v>3000</v>
      </c>
      <c r="H5" s="13" t="s">
        <v>15</v>
      </c>
      <c r="I5" s="17" t="s">
        <v>24</v>
      </c>
      <c r="J5" s="19"/>
      <c r="K5" s="5"/>
      <c r="L5" s="20">
        <f t="shared" ref="L5:L68" si="0">K5*G5</f>
        <v>0</v>
      </c>
      <c r="M5" s="20">
        <f t="shared" ref="M5:M68" si="1">L5*0.16</f>
        <v>0</v>
      </c>
      <c r="N5" s="20">
        <f t="shared" ref="N5:N68" si="2">M5+L5</f>
        <v>0</v>
      </c>
    </row>
    <row r="6" spans="2:14" ht="45" x14ac:dyDescent="0.25">
      <c r="B6" s="10">
        <v>3</v>
      </c>
      <c r="C6" s="13" t="s">
        <v>14</v>
      </c>
      <c r="D6" s="14" t="s">
        <v>11</v>
      </c>
      <c r="E6" s="13">
        <v>3</v>
      </c>
      <c r="F6" s="15" t="s">
        <v>22</v>
      </c>
      <c r="G6" s="16">
        <v>1632</v>
      </c>
      <c r="H6" s="13" t="s">
        <v>15</v>
      </c>
      <c r="I6" s="17" t="s">
        <v>21</v>
      </c>
      <c r="J6" s="19"/>
      <c r="K6" s="5"/>
      <c r="L6" s="20">
        <f t="shared" si="0"/>
        <v>0</v>
      </c>
      <c r="M6" s="20">
        <f t="shared" si="1"/>
        <v>0</v>
      </c>
      <c r="N6" s="20">
        <f t="shared" si="2"/>
        <v>0</v>
      </c>
    </row>
    <row r="7" spans="2:14" ht="60" x14ac:dyDescent="0.25">
      <c r="B7" s="10">
        <v>4</v>
      </c>
      <c r="C7" s="13" t="s">
        <v>14</v>
      </c>
      <c r="D7" s="14" t="s">
        <v>11</v>
      </c>
      <c r="E7" s="13">
        <v>4</v>
      </c>
      <c r="F7" s="15" t="s">
        <v>22</v>
      </c>
      <c r="G7" s="16">
        <v>2921</v>
      </c>
      <c r="H7" s="13" t="s">
        <v>15</v>
      </c>
      <c r="I7" s="17" t="s">
        <v>25</v>
      </c>
      <c r="J7" s="19"/>
      <c r="K7" s="5"/>
      <c r="L7" s="20">
        <f t="shared" si="0"/>
        <v>0</v>
      </c>
      <c r="M7" s="20">
        <f t="shared" si="1"/>
        <v>0</v>
      </c>
      <c r="N7" s="20">
        <f t="shared" si="2"/>
        <v>0</v>
      </c>
    </row>
    <row r="8" spans="2:14" ht="75" x14ac:dyDescent="0.25">
      <c r="B8" s="10">
        <v>5</v>
      </c>
      <c r="C8" s="13" t="s">
        <v>14</v>
      </c>
      <c r="D8" s="14" t="s">
        <v>11</v>
      </c>
      <c r="E8" s="13">
        <v>5</v>
      </c>
      <c r="F8" s="15" t="s">
        <v>22</v>
      </c>
      <c r="G8" s="18">
        <v>80</v>
      </c>
      <c r="H8" s="13" t="s">
        <v>15</v>
      </c>
      <c r="I8" s="17" t="s">
        <v>26</v>
      </c>
      <c r="J8" s="19"/>
      <c r="K8" s="5"/>
      <c r="L8" s="20">
        <f t="shared" si="0"/>
        <v>0</v>
      </c>
      <c r="M8" s="20">
        <f t="shared" si="1"/>
        <v>0</v>
      </c>
      <c r="N8" s="20">
        <f t="shared" si="2"/>
        <v>0</v>
      </c>
    </row>
    <row r="9" spans="2:14" ht="45" x14ac:dyDescent="0.25">
      <c r="B9" s="10">
        <v>6</v>
      </c>
      <c r="C9" s="13" t="s">
        <v>14</v>
      </c>
      <c r="D9" s="14" t="s">
        <v>11</v>
      </c>
      <c r="E9" s="13">
        <v>6</v>
      </c>
      <c r="F9" s="15" t="s">
        <v>22</v>
      </c>
      <c r="G9" s="18">
        <v>8</v>
      </c>
      <c r="H9" s="13" t="s">
        <v>16</v>
      </c>
      <c r="I9" s="17" t="s">
        <v>27</v>
      </c>
      <c r="J9" s="19"/>
      <c r="K9" s="5"/>
      <c r="L9" s="20">
        <f t="shared" si="0"/>
        <v>0</v>
      </c>
      <c r="M9" s="20">
        <f t="shared" si="1"/>
        <v>0</v>
      </c>
      <c r="N9" s="20">
        <f t="shared" si="2"/>
        <v>0</v>
      </c>
    </row>
    <row r="10" spans="2:14" ht="45" x14ac:dyDescent="0.25">
      <c r="B10" s="10">
        <v>7</v>
      </c>
      <c r="C10" s="13" t="s">
        <v>14</v>
      </c>
      <c r="D10" s="14" t="s">
        <v>11</v>
      </c>
      <c r="E10" s="13">
        <v>7</v>
      </c>
      <c r="F10" s="15" t="s">
        <v>22</v>
      </c>
      <c r="G10" s="16">
        <v>338</v>
      </c>
      <c r="H10" s="13" t="s">
        <v>16</v>
      </c>
      <c r="I10" s="17" t="s">
        <v>28</v>
      </c>
      <c r="J10" s="19"/>
      <c r="K10" s="5"/>
      <c r="L10" s="20">
        <f t="shared" si="0"/>
        <v>0</v>
      </c>
      <c r="M10" s="20">
        <f t="shared" si="1"/>
        <v>0</v>
      </c>
      <c r="N10" s="20">
        <f t="shared" si="2"/>
        <v>0</v>
      </c>
    </row>
    <row r="11" spans="2:14" ht="45" x14ac:dyDescent="0.25">
      <c r="B11" s="10">
        <v>8</v>
      </c>
      <c r="C11" s="13" t="s">
        <v>14</v>
      </c>
      <c r="D11" s="14" t="s">
        <v>11</v>
      </c>
      <c r="E11" s="13">
        <v>8</v>
      </c>
      <c r="F11" s="15" t="s">
        <v>22</v>
      </c>
      <c r="G11" s="18">
        <v>33</v>
      </c>
      <c r="H11" s="13" t="s">
        <v>16</v>
      </c>
      <c r="I11" s="17" t="s">
        <v>29</v>
      </c>
      <c r="J11" s="19"/>
      <c r="K11" s="5"/>
      <c r="L11" s="20">
        <f t="shared" si="0"/>
        <v>0</v>
      </c>
      <c r="M11" s="20">
        <f t="shared" si="1"/>
        <v>0</v>
      </c>
      <c r="N11" s="20">
        <f t="shared" si="2"/>
        <v>0</v>
      </c>
    </row>
    <row r="12" spans="2:14" ht="45" x14ac:dyDescent="0.25">
      <c r="B12" s="10">
        <v>9</v>
      </c>
      <c r="C12" s="13" t="s">
        <v>14</v>
      </c>
      <c r="D12" s="14" t="s">
        <v>11</v>
      </c>
      <c r="E12" s="13">
        <v>9</v>
      </c>
      <c r="F12" s="15" t="s">
        <v>22</v>
      </c>
      <c r="G12" s="18">
        <v>30</v>
      </c>
      <c r="H12" s="13" t="s">
        <v>17</v>
      </c>
      <c r="I12" s="17" t="s">
        <v>30</v>
      </c>
      <c r="J12" s="19"/>
      <c r="K12" s="5"/>
      <c r="L12" s="20">
        <f t="shared" si="0"/>
        <v>0</v>
      </c>
      <c r="M12" s="20">
        <f t="shared" si="1"/>
        <v>0</v>
      </c>
      <c r="N12" s="20">
        <f t="shared" si="2"/>
        <v>0</v>
      </c>
    </row>
    <row r="13" spans="2:14" ht="45" x14ac:dyDescent="0.25">
      <c r="B13" s="10">
        <v>10</v>
      </c>
      <c r="C13" s="13" t="s">
        <v>14</v>
      </c>
      <c r="D13" s="14" t="s">
        <v>11</v>
      </c>
      <c r="E13" s="13">
        <v>10</v>
      </c>
      <c r="F13" s="15" t="s">
        <v>22</v>
      </c>
      <c r="G13" s="18">
        <v>30</v>
      </c>
      <c r="H13" s="13" t="s">
        <v>17</v>
      </c>
      <c r="I13" s="17" t="s">
        <v>31</v>
      </c>
      <c r="J13" s="19"/>
      <c r="K13" s="5"/>
      <c r="L13" s="20">
        <f t="shared" si="0"/>
        <v>0</v>
      </c>
      <c r="M13" s="20">
        <f t="shared" si="1"/>
        <v>0</v>
      </c>
      <c r="N13" s="20">
        <f t="shared" si="2"/>
        <v>0</v>
      </c>
    </row>
    <row r="14" spans="2:14" ht="30" x14ac:dyDescent="0.25">
      <c r="B14" s="10">
        <v>11</v>
      </c>
      <c r="C14" s="13" t="s">
        <v>14</v>
      </c>
      <c r="D14" s="14" t="s">
        <v>11</v>
      </c>
      <c r="E14" s="13">
        <v>11</v>
      </c>
      <c r="F14" s="15" t="s">
        <v>22</v>
      </c>
      <c r="G14" s="18">
        <v>30</v>
      </c>
      <c r="H14" s="13" t="s">
        <v>17</v>
      </c>
      <c r="I14" s="17" t="s">
        <v>32</v>
      </c>
      <c r="J14" s="19"/>
      <c r="K14" s="5"/>
      <c r="L14" s="20">
        <f t="shared" si="0"/>
        <v>0</v>
      </c>
      <c r="M14" s="20">
        <f t="shared" si="1"/>
        <v>0</v>
      </c>
      <c r="N14" s="20">
        <f t="shared" si="2"/>
        <v>0</v>
      </c>
    </row>
    <row r="15" spans="2:14" ht="60" x14ac:dyDescent="0.25">
      <c r="B15" s="10">
        <v>12</v>
      </c>
      <c r="C15" s="13" t="s">
        <v>14</v>
      </c>
      <c r="D15" s="14" t="s">
        <v>11</v>
      </c>
      <c r="E15" s="13">
        <v>12</v>
      </c>
      <c r="F15" s="15" t="s">
        <v>22</v>
      </c>
      <c r="G15" s="18">
        <v>1100</v>
      </c>
      <c r="H15" s="13" t="s">
        <v>15</v>
      </c>
      <c r="I15" s="17" t="s">
        <v>33</v>
      </c>
      <c r="J15" s="19"/>
      <c r="K15" s="5"/>
      <c r="L15" s="20">
        <f t="shared" si="0"/>
        <v>0</v>
      </c>
      <c r="M15" s="20">
        <f t="shared" si="1"/>
        <v>0</v>
      </c>
      <c r="N15" s="20">
        <f t="shared" si="2"/>
        <v>0</v>
      </c>
    </row>
    <row r="16" spans="2:14" ht="45" x14ac:dyDescent="0.25">
      <c r="B16" s="10">
        <v>13</v>
      </c>
      <c r="C16" s="13" t="s">
        <v>14</v>
      </c>
      <c r="D16" s="14" t="s">
        <v>11</v>
      </c>
      <c r="E16" s="13">
        <v>13</v>
      </c>
      <c r="F16" s="15" t="s">
        <v>22</v>
      </c>
      <c r="G16" s="18">
        <v>22</v>
      </c>
      <c r="H16" s="13" t="s">
        <v>16</v>
      </c>
      <c r="I16" s="17" t="s">
        <v>34</v>
      </c>
      <c r="J16" s="19"/>
      <c r="K16" s="5"/>
      <c r="L16" s="20">
        <f t="shared" si="0"/>
        <v>0</v>
      </c>
      <c r="M16" s="20">
        <f t="shared" si="1"/>
        <v>0</v>
      </c>
      <c r="N16" s="20">
        <f t="shared" si="2"/>
        <v>0</v>
      </c>
    </row>
    <row r="17" spans="2:14" ht="45" x14ac:dyDescent="0.25">
      <c r="B17" s="10">
        <v>14</v>
      </c>
      <c r="C17" s="13" t="s">
        <v>14</v>
      </c>
      <c r="D17" s="14" t="s">
        <v>11</v>
      </c>
      <c r="E17" s="13">
        <v>14</v>
      </c>
      <c r="F17" s="15" t="s">
        <v>22</v>
      </c>
      <c r="G17" s="18">
        <v>1000</v>
      </c>
      <c r="H17" s="13" t="s">
        <v>15</v>
      </c>
      <c r="I17" s="17" t="s">
        <v>35</v>
      </c>
      <c r="J17" s="19"/>
      <c r="K17" s="5"/>
      <c r="L17" s="20">
        <f t="shared" si="0"/>
        <v>0</v>
      </c>
      <c r="M17" s="20">
        <f t="shared" si="1"/>
        <v>0</v>
      </c>
      <c r="N17" s="20">
        <f t="shared" si="2"/>
        <v>0</v>
      </c>
    </row>
    <row r="18" spans="2:14" ht="60" x14ac:dyDescent="0.25">
      <c r="B18" s="10">
        <v>15</v>
      </c>
      <c r="C18" s="13" t="s">
        <v>14</v>
      </c>
      <c r="D18" s="14" t="s">
        <v>11</v>
      </c>
      <c r="E18" s="13">
        <v>15</v>
      </c>
      <c r="F18" s="15" t="s">
        <v>22</v>
      </c>
      <c r="G18" s="18">
        <v>40</v>
      </c>
      <c r="H18" s="13" t="s">
        <v>18</v>
      </c>
      <c r="I18" s="17" t="s">
        <v>36</v>
      </c>
      <c r="J18" s="19"/>
      <c r="K18" s="5"/>
      <c r="L18" s="20">
        <f t="shared" si="0"/>
        <v>0</v>
      </c>
      <c r="M18" s="20">
        <f t="shared" si="1"/>
        <v>0</v>
      </c>
      <c r="N18" s="20">
        <f t="shared" si="2"/>
        <v>0</v>
      </c>
    </row>
    <row r="19" spans="2:14" ht="45" x14ac:dyDescent="0.25">
      <c r="B19" s="10">
        <v>16</v>
      </c>
      <c r="C19" s="13" t="s">
        <v>14</v>
      </c>
      <c r="D19" s="14" t="s">
        <v>11</v>
      </c>
      <c r="E19" s="13">
        <v>16</v>
      </c>
      <c r="F19" s="15" t="s">
        <v>22</v>
      </c>
      <c r="G19" s="18">
        <v>220</v>
      </c>
      <c r="H19" s="13" t="s">
        <v>15</v>
      </c>
      <c r="I19" s="17" t="s">
        <v>37</v>
      </c>
      <c r="J19" s="19"/>
      <c r="K19" s="5"/>
      <c r="L19" s="20">
        <f t="shared" si="0"/>
        <v>0</v>
      </c>
      <c r="M19" s="20">
        <f t="shared" si="1"/>
        <v>0</v>
      </c>
      <c r="N19" s="20">
        <f t="shared" si="2"/>
        <v>0</v>
      </c>
    </row>
    <row r="20" spans="2:14" ht="75" x14ac:dyDescent="0.25">
      <c r="B20" s="10">
        <v>17</v>
      </c>
      <c r="C20" s="13" t="s">
        <v>14</v>
      </c>
      <c r="D20" s="14" t="s">
        <v>11</v>
      </c>
      <c r="E20" s="13">
        <v>17</v>
      </c>
      <c r="F20" s="15" t="s">
        <v>22</v>
      </c>
      <c r="G20" s="18">
        <v>20</v>
      </c>
      <c r="H20" s="13" t="s">
        <v>15</v>
      </c>
      <c r="I20" s="17" t="s">
        <v>38</v>
      </c>
      <c r="J20" s="19"/>
      <c r="K20" s="5"/>
      <c r="L20" s="20">
        <f t="shared" si="0"/>
        <v>0</v>
      </c>
      <c r="M20" s="20">
        <f t="shared" si="1"/>
        <v>0</v>
      </c>
      <c r="N20" s="20">
        <f t="shared" si="2"/>
        <v>0</v>
      </c>
    </row>
    <row r="21" spans="2:14" ht="45" x14ac:dyDescent="0.25">
      <c r="B21" s="10">
        <v>18</v>
      </c>
      <c r="C21" s="13" t="s">
        <v>14</v>
      </c>
      <c r="D21" s="14" t="s">
        <v>11</v>
      </c>
      <c r="E21" s="13">
        <v>18</v>
      </c>
      <c r="F21" s="15" t="s">
        <v>22</v>
      </c>
      <c r="G21" s="18">
        <v>50</v>
      </c>
      <c r="H21" s="13" t="s">
        <v>15</v>
      </c>
      <c r="I21" s="17" t="s">
        <v>39</v>
      </c>
      <c r="J21" s="19"/>
      <c r="K21" s="5"/>
      <c r="L21" s="20">
        <f t="shared" si="0"/>
        <v>0</v>
      </c>
      <c r="M21" s="20">
        <f t="shared" si="1"/>
        <v>0</v>
      </c>
      <c r="N21" s="20">
        <f t="shared" si="2"/>
        <v>0</v>
      </c>
    </row>
    <row r="22" spans="2:14" ht="60" x14ac:dyDescent="0.25">
      <c r="B22" s="10">
        <v>19</v>
      </c>
      <c r="C22" s="13" t="s">
        <v>14</v>
      </c>
      <c r="D22" s="14" t="s">
        <v>11</v>
      </c>
      <c r="E22" s="13">
        <v>19</v>
      </c>
      <c r="F22" s="15" t="s">
        <v>22</v>
      </c>
      <c r="G22" s="18">
        <v>9</v>
      </c>
      <c r="H22" s="13" t="s">
        <v>19</v>
      </c>
      <c r="I22" s="17" t="s">
        <v>40</v>
      </c>
      <c r="J22" s="19"/>
      <c r="K22" s="5"/>
      <c r="L22" s="20">
        <f t="shared" si="0"/>
        <v>0</v>
      </c>
      <c r="M22" s="20">
        <f t="shared" si="1"/>
        <v>0</v>
      </c>
      <c r="N22" s="20">
        <f t="shared" si="2"/>
        <v>0</v>
      </c>
    </row>
    <row r="23" spans="2:14" ht="75" x14ac:dyDescent="0.25">
      <c r="B23" s="10">
        <v>20</v>
      </c>
      <c r="C23" s="13" t="s">
        <v>14</v>
      </c>
      <c r="D23" s="14" t="s">
        <v>11</v>
      </c>
      <c r="E23" s="13">
        <v>20</v>
      </c>
      <c r="F23" s="15" t="s">
        <v>22</v>
      </c>
      <c r="G23" s="18">
        <v>165</v>
      </c>
      <c r="H23" s="13" t="s">
        <v>15</v>
      </c>
      <c r="I23" s="17" t="s">
        <v>41</v>
      </c>
      <c r="J23" s="19"/>
      <c r="K23" s="5"/>
      <c r="L23" s="20">
        <f t="shared" si="0"/>
        <v>0</v>
      </c>
      <c r="M23" s="20">
        <f t="shared" si="1"/>
        <v>0</v>
      </c>
      <c r="N23" s="20">
        <f t="shared" si="2"/>
        <v>0</v>
      </c>
    </row>
    <row r="24" spans="2:14" ht="60" x14ac:dyDescent="0.25">
      <c r="B24" s="10">
        <v>21</v>
      </c>
      <c r="C24" s="13" t="s">
        <v>14</v>
      </c>
      <c r="D24" s="14" t="s">
        <v>11</v>
      </c>
      <c r="E24" s="13">
        <v>21</v>
      </c>
      <c r="F24" s="15" t="s">
        <v>22</v>
      </c>
      <c r="G24" s="16">
        <v>161</v>
      </c>
      <c r="H24" s="13" t="s">
        <v>15</v>
      </c>
      <c r="I24" s="17" t="s">
        <v>42</v>
      </c>
      <c r="J24" s="19"/>
      <c r="K24" s="5"/>
      <c r="L24" s="20">
        <f t="shared" si="0"/>
        <v>0</v>
      </c>
      <c r="M24" s="20">
        <f t="shared" si="1"/>
        <v>0</v>
      </c>
      <c r="N24" s="20">
        <f t="shared" si="2"/>
        <v>0</v>
      </c>
    </row>
    <row r="25" spans="2:14" ht="135" x14ac:dyDescent="0.25">
      <c r="B25" s="10">
        <v>22</v>
      </c>
      <c r="C25" s="13" t="s">
        <v>14</v>
      </c>
      <c r="D25" s="14" t="s">
        <v>11</v>
      </c>
      <c r="E25" s="13">
        <v>22</v>
      </c>
      <c r="F25" s="15" t="s">
        <v>22</v>
      </c>
      <c r="G25" s="18">
        <v>16</v>
      </c>
      <c r="H25" s="13" t="s">
        <v>15</v>
      </c>
      <c r="I25" s="17" t="s">
        <v>43</v>
      </c>
      <c r="J25" s="19"/>
      <c r="K25" s="5"/>
      <c r="L25" s="20">
        <f t="shared" si="0"/>
        <v>0</v>
      </c>
      <c r="M25" s="20">
        <f t="shared" si="1"/>
        <v>0</v>
      </c>
      <c r="N25" s="20">
        <f t="shared" si="2"/>
        <v>0</v>
      </c>
    </row>
    <row r="26" spans="2:14" ht="60" x14ac:dyDescent="0.25">
      <c r="B26" s="10">
        <v>23</v>
      </c>
      <c r="C26" s="13" t="s">
        <v>14</v>
      </c>
      <c r="D26" s="14" t="s">
        <v>11</v>
      </c>
      <c r="E26" s="13">
        <v>23</v>
      </c>
      <c r="F26" s="15" t="s">
        <v>22</v>
      </c>
      <c r="G26" s="18">
        <v>4</v>
      </c>
      <c r="H26" s="13" t="s">
        <v>15</v>
      </c>
      <c r="I26" s="17" t="s">
        <v>44</v>
      </c>
      <c r="J26" s="19"/>
      <c r="K26" s="5"/>
      <c r="L26" s="20">
        <f t="shared" si="0"/>
        <v>0</v>
      </c>
      <c r="M26" s="20">
        <f t="shared" si="1"/>
        <v>0</v>
      </c>
      <c r="N26" s="20">
        <f t="shared" si="2"/>
        <v>0</v>
      </c>
    </row>
    <row r="27" spans="2:14" ht="60" x14ac:dyDescent="0.25">
      <c r="B27" s="10">
        <v>24</v>
      </c>
      <c r="C27" s="13" t="s">
        <v>14</v>
      </c>
      <c r="D27" s="14" t="s">
        <v>11</v>
      </c>
      <c r="E27" s="13">
        <v>24</v>
      </c>
      <c r="F27" s="15" t="s">
        <v>22</v>
      </c>
      <c r="G27" s="18">
        <v>100</v>
      </c>
      <c r="H27" s="13" t="s">
        <v>20</v>
      </c>
      <c r="I27" s="17" t="s">
        <v>45</v>
      </c>
      <c r="J27" s="19"/>
      <c r="K27" s="5"/>
      <c r="L27" s="20">
        <f t="shared" si="0"/>
        <v>0</v>
      </c>
      <c r="M27" s="20">
        <f t="shared" si="1"/>
        <v>0</v>
      </c>
      <c r="N27" s="20">
        <f t="shared" si="2"/>
        <v>0</v>
      </c>
    </row>
    <row r="28" spans="2:14" ht="30" x14ac:dyDescent="0.25">
      <c r="B28" s="10">
        <v>25</v>
      </c>
      <c r="C28" s="13" t="s">
        <v>14</v>
      </c>
      <c r="D28" s="14" t="s">
        <v>11</v>
      </c>
      <c r="E28" s="13">
        <v>25</v>
      </c>
      <c r="F28" s="15" t="s">
        <v>22</v>
      </c>
      <c r="G28" s="18">
        <v>20</v>
      </c>
      <c r="H28" s="13" t="s">
        <v>17</v>
      </c>
      <c r="I28" s="17" t="s">
        <v>46</v>
      </c>
      <c r="J28" s="19"/>
      <c r="K28" s="5"/>
      <c r="L28" s="20">
        <f t="shared" si="0"/>
        <v>0</v>
      </c>
      <c r="M28" s="20">
        <f t="shared" si="1"/>
        <v>0</v>
      </c>
      <c r="N28" s="20">
        <f t="shared" si="2"/>
        <v>0</v>
      </c>
    </row>
    <row r="29" spans="2:14" ht="30" x14ac:dyDescent="0.25">
      <c r="B29" s="10">
        <v>26</v>
      </c>
      <c r="C29" s="13" t="s">
        <v>47</v>
      </c>
      <c r="D29" s="13" t="s">
        <v>12</v>
      </c>
      <c r="E29" s="13">
        <v>1</v>
      </c>
      <c r="F29" s="15" t="s">
        <v>106</v>
      </c>
      <c r="G29" s="18">
        <v>447</v>
      </c>
      <c r="H29" s="13" t="s">
        <v>98</v>
      </c>
      <c r="I29" s="17" t="s">
        <v>48</v>
      </c>
      <c r="J29" s="19"/>
      <c r="K29" s="5"/>
      <c r="L29" s="20">
        <f t="shared" si="0"/>
        <v>0</v>
      </c>
      <c r="M29" s="20">
        <f t="shared" si="1"/>
        <v>0</v>
      </c>
      <c r="N29" s="20">
        <f t="shared" si="2"/>
        <v>0</v>
      </c>
    </row>
    <row r="30" spans="2:14" ht="30" x14ac:dyDescent="0.25">
      <c r="B30" s="10">
        <v>27</v>
      </c>
      <c r="C30" s="13" t="s">
        <v>47</v>
      </c>
      <c r="D30" s="13" t="s">
        <v>12</v>
      </c>
      <c r="E30" s="13">
        <v>2</v>
      </c>
      <c r="F30" s="15" t="s">
        <v>106</v>
      </c>
      <c r="G30" s="18">
        <v>369</v>
      </c>
      <c r="H30" s="13" t="s">
        <v>99</v>
      </c>
      <c r="I30" s="17" t="s">
        <v>49</v>
      </c>
      <c r="J30" s="19"/>
      <c r="K30" s="5"/>
      <c r="L30" s="20">
        <f t="shared" si="0"/>
        <v>0</v>
      </c>
      <c r="M30" s="20">
        <f t="shared" si="1"/>
        <v>0</v>
      </c>
      <c r="N30" s="20">
        <f t="shared" si="2"/>
        <v>0</v>
      </c>
    </row>
    <row r="31" spans="2:14" ht="30" x14ac:dyDescent="0.25">
      <c r="B31" s="10">
        <v>28</v>
      </c>
      <c r="C31" s="13" t="s">
        <v>47</v>
      </c>
      <c r="D31" s="13" t="s">
        <v>12</v>
      </c>
      <c r="E31" s="13">
        <v>3</v>
      </c>
      <c r="F31" s="15" t="s">
        <v>106</v>
      </c>
      <c r="G31" s="18">
        <v>9</v>
      </c>
      <c r="H31" s="13" t="s">
        <v>100</v>
      </c>
      <c r="I31" s="17" t="s">
        <v>50</v>
      </c>
      <c r="J31" s="19"/>
      <c r="K31" s="5"/>
      <c r="L31" s="20">
        <f t="shared" si="0"/>
        <v>0</v>
      </c>
      <c r="M31" s="20">
        <f t="shared" si="1"/>
        <v>0</v>
      </c>
      <c r="N31" s="20">
        <f t="shared" si="2"/>
        <v>0</v>
      </c>
    </row>
    <row r="32" spans="2:14" ht="30" x14ac:dyDescent="0.25">
      <c r="B32" s="10">
        <v>29</v>
      </c>
      <c r="C32" s="13" t="s">
        <v>47</v>
      </c>
      <c r="D32" s="13" t="s">
        <v>12</v>
      </c>
      <c r="E32" s="13">
        <v>4</v>
      </c>
      <c r="F32" s="15" t="s">
        <v>106</v>
      </c>
      <c r="G32" s="18">
        <v>113</v>
      </c>
      <c r="H32" s="13" t="s">
        <v>100</v>
      </c>
      <c r="I32" s="17" t="s">
        <v>51</v>
      </c>
      <c r="J32" s="19"/>
      <c r="K32" s="5"/>
      <c r="L32" s="20">
        <f t="shared" si="0"/>
        <v>0</v>
      </c>
      <c r="M32" s="20">
        <f t="shared" si="1"/>
        <v>0</v>
      </c>
      <c r="N32" s="20">
        <f t="shared" si="2"/>
        <v>0</v>
      </c>
    </row>
    <row r="33" spans="2:14" ht="30" x14ac:dyDescent="0.25">
      <c r="B33" s="10">
        <v>30</v>
      </c>
      <c r="C33" s="13" t="s">
        <v>47</v>
      </c>
      <c r="D33" s="13" t="s">
        <v>12</v>
      </c>
      <c r="E33" s="13">
        <v>5</v>
      </c>
      <c r="F33" s="15" t="s">
        <v>106</v>
      </c>
      <c r="G33" s="18">
        <v>330</v>
      </c>
      <c r="H33" s="13" t="s">
        <v>16</v>
      </c>
      <c r="I33" s="17" t="s">
        <v>52</v>
      </c>
      <c r="J33" s="19"/>
      <c r="K33" s="5"/>
      <c r="L33" s="20">
        <f t="shared" si="0"/>
        <v>0</v>
      </c>
      <c r="M33" s="20">
        <f t="shared" si="1"/>
        <v>0</v>
      </c>
      <c r="N33" s="20">
        <f t="shared" si="2"/>
        <v>0</v>
      </c>
    </row>
    <row r="34" spans="2:14" ht="30" x14ac:dyDescent="0.25">
      <c r="B34" s="10">
        <v>31</v>
      </c>
      <c r="C34" s="13" t="s">
        <v>47</v>
      </c>
      <c r="D34" s="13" t="s">
        <v>12</v>
      </c>
      <c r="E34" s="13">
        <v>6</v>
      </c>
      <c r="F34" s="15" t="s">
        <v>106</v>
      </c>
      <c r="G34" s="18">
        <v>610</v>
      </c>
      <c r="H34" s="13" t="s">
        <v>15</v>
      </c>
      <c r="I34" s="17" t="s">
        <v>53</v>
      </c>
      <c r="J34" s="19"/>
      <c r="K34" s="5"/>
      <c r="L34" s="20">
        <f t="shared" si="0"/>
        <v>0</v>
      </c>
      <c r="M34" s="20">
        <f t="shared" si="1"/>
        <v>0</v>
      </c>
      <c r="N34" s="20">
        <f t="shared" si="2"/>
        <v>0</v>
      </c>
    </row>
    <row r="35" spans="2:14" ht="30" x14ac:dyDescent="0.25">
      <c r="B35" s="10">
        <v>32</v>
      </c>
      <c r="C35" s="13" t="s">
        <v>47</v>
      </c>
      <c r="D35" s="13" t="s">
        <v>12</v>
      </c>
      <c r="E35" s="13">
        <v>7</v>
      </c>
      <c r="F35" s="15" t="s">
        <v>106</v>
      </c>
      <c r="G35" s="18">
        <v>1199</v>
      </c>
      <c r="H35" s="13" t="s">
        <v>98</v>
      </c>
      <c r="I35" s="17" t="s">
        <v>54</v>
      </c>
      <c r="J35" s="19"/>
      <c r="K35" s="5"/>
      <c r="L35" s="20">
        <f t="shared" si="0"/>
        <v>0</v>
      </c>
      <c r="M35" s="20">
        <f t="shared" si="1"/>
        <v>0</v>
      </c>
      <c r="N35" s="20">
        <f t="shared" si="2"/>
        <v>0</v>
      </c>
    </row>
    <row r="36" spans="2:14" ht="45" x14ac:dyDescent="0.25">
      <c r="B36" s="10">
        <v>33</v>
      </c>
      <c r="C36" s="13" t="s">
        <v>47</v>
      </c>
      <c r="D36" s="13" t="s">
        <v>12</v>
      </c>
      <c r="E36" s="13">
        <v>8</v>
      </c>
      <c r="F36" s="15" t="s">
        <v>106</v>
      </c>
      <c r="G36" s="18">
        <v>145</v>
      </c>
      <c r="H36" s="13" t="s">
        <v>98</v>
      </c>
      <c r="I36" s="17" t="s">
        <v>55</v>
      </c>
      <c r="J36" s="19"/>
      <c r="K36" s="5"/>
      <c r="L36" s="20">
        <f t="shared" si="0"/>
        <v>0</v>
      </c>
      <c r="M36" s="20">
        <f t="shared" si="1"/>
        <v>0</v>
      </c>
      <c r="N36" s="20">
        <f t="shared" si="2"/>
        <v>0</v>
      </c>
    </row>
    <row r="37" spans="2:14" ht="45" x14ac:dyDescent="0.25">
      <c r="B37" s="10">
        <v>34</v>
      </c>
      <c r="C37" s="13" t="s">
        <v>47</v>
      </c>
      <c r="D37" s="13" t="s">
        <v>12</v>
      </c>
      <c r="E37" s="13">
        <v>9</v>
      </c>
      <c r="F37" s="15" t="s">
        <v>106</v>
      </c>
      <c r="G37" s="18">
        <v>7</v>
      </c>
      <c r="H37" s="13" t="s">
        <v>99</v>
      </c>
      <c r="I37" s="17" t="s">
        <v>56</v>
      </c>
      <c r="J37" s="19"/>
      <c r="K37" s="5"/>
      <c r="L37" s="20">
        <f t="shared" si="0"/>
        <v>0</v>
      </c>
      <c r="M37" s="20">
        <f t="shared" si="1"/>
        <v>0</v>
      </c>
      <c r="N37" s="20">
        <f t="shared" si="2"/>
        <v>0</v>
      </c>
    </row>
    <row r="38" spans="2:14" ht="30" x14ac:dyDescent="0.25">
      <c r="B38" s="10">
        <v>35</v>
      </c>
      <c r="C38" s="13" t="s">
        <v>47</v>
      </c>
      <c r="D38" s="13" t="s">
        <v>12</v>
      </c>
      <c r="E38" s="13">
        <v>10</v>
      </c>
      <c r="F38" s="15" t="s">
        <v>106</v>
      </c>
      <c r="G38" s="18">
        <v>7</v>
      </c>
      <c r="H38" s="13" t="s">
        <v>101</v>
      </c>
      <c r="I38" s="17" t="s">
        <v>57</v>
      </c>
      <c r="J38" s="19"/>
      <c r="K38" s="5"/>
      <c r="L38" s="20">
        <f t="shared" si="0"/>
        <v>0</v>
      </c>
      <c r="M38" s="20">
        <f t="shared" si="1"/>
        <v>0</v>
      </c>
      <c r="N38" s="20">
        <f t="shared" si="2"/>
        <v>0</v>
      </c>
    </row>
    <row r="39" spans="2:14" ht="30" x14ac:dyDescent="0.25">
      <c r="B39" s="10">
        <v>36</v>
      </c>
      <c r="C39" s="13" t="s">
        <v>47</v>
      </c>
      <c r="D39" s="13" t="s">
        <v>12</v>
      </c>
      <c r="E39" s="13">
        <v>11</v>
      </c>
      <c r="F39" s="15" t="s">
        <v>106</v>
      </c>
      <c r="G39" s="18">
        <v>53</v>
      </c>
      <c r="H39" s="13" t="s">
        <v>98</v>
      </c>
      <c r="I39" s="17" t="s">
        <v>58</v>
      </c>
      <c r="J39" s="19"/>
      <c r="K39" s="5"/>
      <c r="L39" s="20">
        <f t="shared" si="0"/>
        <v>0</v>
      </c>
      <c r="M39" s="20">
        <f t="shared" si="1"/>
        <v>0</v>
      </c>
      <c r="N39" s="20">
        <f t="shared" si="2"/>
        <v>0</v>
      </c>
    </row>
    <row r="40" spans="2:14" ht="30" x14ac:dyDescent="0.25">
      <c r="B40" s="10">
        <v>37</v>
      </c>
      <c r="C40" s="13" t="s">
        <v>47</v>
      </c>
      <c r="D40" s="13" t="s">
        <v>12</v>
      </c>
      <c r="E40" s="13">
        <v>12</v>
      </c>
      <c r="F40" s="15" t="s">
        <v>106</v>
      </c>
      <c r="G40" s="18">
        <v>512</v>
      </c>
      <c r="H40" s="13" t="s">
        <v>102</v>
      </c>
      <c r="I40" s="17" t="s">
        <v>59</v>
      </c>
      <c r="J40" s="19"/>
      <c r="K40" s="5"/>
      <c r="L40" s="20">
        <f t="shared" si="0"/>
        <v>0</v>
      </c>
      <c r="M40" s="20">
        <f t="shared" si="1"/>
        <v>0</v>
      </c>
      <c r="N40" s="20">
        <f t="shared" si="2"/>
        <v>0</v>
      </c>
    </row>
    <row r="41" spans="2:14" ht="30" x14ac:dyDescent="0.25">
      <c r="B41" s="10">
        <v>38</v>
      </c>
      <c r="C41" s="13" t="s">
        <v>47</v>
      </c>
      <c r="D41" s="13" t="s">
        <v>12</v>
      </c>
      <c r="E41" s="13">
        <v>13</v>
      </c>
      <c r="F41" s="15" t="s">
        <v>106</v>
      </c>
      <c r="G41" s="18">
        <v>1403</v>
      </c>
      <c r="H41" s="13" t="s">
        <v>15</v>
      </c>
      <c r="I41" s="17" t="s">
        <v>60</v>
      </c>
      <c r="J41" s="19"/>
      <c r="K41" s="5"/>
      <c r="L41" s="20">
        <f t="shared" si="0"/>
        <v>0</v>
      </c>
      <c r="M41" s="20">
        <f t="shared" si="1"/>
        <v>0</v>
      </c>
      <c r="N41" s="20">
        <f t="shared" si="2"/>
        <v>0</v>
      </c>
    </row>
    <row r="42" spans="2:14" ht="30" x14ac:dyDescent="0.25">
      <c r="B42" s="10">
        <v>39</v>
      </c>
      <c r="C42" s="13" t="s">
        <v>47</v>
      </c>
      <c r="D42" s="13" t="s">
        <v>12</v>
      </c>
      <c r="E42" s="13">
        <v>14</v>
      </c>
      <c r="F42" s="15" t="s">
        <v>106</v>
      </c>
      <c r="G42" s="18">
        <v>328</v>
      </c>
      <c r="H42" s="13" t="s">
        <v>15</v>
      </c>
      <c r="I42" s="17" t="s">
        <v>61</v>
      </c>
      <c r="J42" s="19"/>
      <c r="K42" s="5"/>
      <c r="L42" s="20">
        <f t="shared" si="0"/>
        <v>0</v>
      </c>
      <c r="M42" s="20">
        <f t="shared" si="1"/>
        <v>0</v>
      </c>
      <c r="N42" s="20">
        <f t="shared" si="2"/>
        <v>0</v>
      </c>
    </row>
    <row r="43" spans="2:14" ht="30" x14ac:dyDescent="0.25">
      <c r="B43" s="10">
        <v>40</v>
      </c>
      <c r="C43" s="13" t="s">
        <v>47</v>
      </c>
      <c r="D43" s="13" t="s">
        <v>12</v>
      </c>
      <c r="E43" s="13">
        <v>15</v>
      </c>
      <c r="F43" s="15" t="s">
        <v>106</v>
      </c>
      <c r="G43" s="16">
        <f>1862+107</f>
        <v>1969</v>
      </c>
      <c r="H43" s="13" t="s">
        <v>15</v>
      </c>
      <c r="I43" s="17" t="s">
        <v>62</v>
      </c>
      <c r="J43" s="19"/>
      <c r="K43" s="5"/>
      <c r="L43" s="20">
        <f t="shared" si="0"/>
        <v>0</v>
      </c>
      <c r="M43" s="20">
        <f t="shared" si="1"/>
        <v>0</v>
      </c>
      <c r="N43" s="20">
        <f t="shared" si="2"/>
        <v>0</v>
      </c>
    </row>
    <row r="44" spans="2:14" ht="30" x14ac:dyDescent="0.25">
      <c r="B44" s="10">
        <v>41</v>
      </c>
      <c r="C44" s="13" t="s">
        <v>47</v>
      </c>
      <c r="D44" s="13" t="s">
        <v>12</v>
      </c>
      <c r="E44" s="13">
        <v>16</v>
      </c>
      <c r="F44" s="15" t="s">
        <v>106</v>
      </c>
      <c r="G44" s="18">
        <v>61</v>
      </c>
      <c r="H44" s="13" t="s">
        <v>15</v>
      </c>
      <c r="I44" s="17" t="s">
        <v>63</v>
      </c>
      <c r="J44" s="19"/>
      <c r="K44" s="5"/>
      <c r="L44" s="20">
        <f t="shared" si="0"/>
        <v>0</v>
      </c>
      <c r="M44" s="20">
        <f t="shared" si="1"/>
        <v>0</v>
      </c>
      <c r="N44" s="20">
        <f t="shared" si="2"/>
        <v>0</v>
      </c>
    </row>
    <row r="45" spans="2:14" ht="30" x14ac:dyDescent="0.25">
      <c r="B45" s="10">
        <v>42</v>
      </c>
      <c r="C45" s="13" t="s">
        <v>47</v>
      </c>
      <c r="D45" s="13" t="s">
        <v>12</v>
      </c>
      <c r="E45" s="13">
        <v>17</v>
      </c>
      <c r="F45" s="15" t="s">
        <v>106</v>
      </c>
      <c r="G45" s="18">
        <v>48</v>
      </c>
      <c r="H45" s="13" t="s">
        <v>15</v>
      </c>
      <c r="I45" s="17" t="s">
        <v>64</v>
      </c>
      <c r="J45" s="19"/>
      <c r="K45" s="5"/>
      <c r="L45" s="20">
        <f t="shared" si="0"/>
        <v>0</v>
      </c>
      <c r="M45" s="20">
        <f t="shared" si="1"/>
        <v>0</v>
      </c>
      <c r="N45" s="20">
        <f t="shared" si="2"/>
        <v>0</v>
      </c>
    </row>
    <row r="46" spans="2:14" ht="30" x14ac:dyDescent="0.25">
      <c r="B46" s="10">
        <v>43</v>
      </c>
      <c r="C46" s="13" t="s">
        <v>47</v>
      </c>
      <c r="D46" s="13" t="s">
        <v>12</v>
      </c>
      <c r="E46" s="13">
        <v>18</v>
      </c>
      <c r="F46" s="15" t="s">
        <v>106</v>
      </c>
      <c r="G46" s="18">
        <v>10</v>
      </c>
      <c r="H46" s="13" t="s">
        <v>15</v>
      </c>
      <c r="I46" s="17" t="s">
        <v>65</v>
      </c>
      <c r="J46" s="19"/>
      <c r="K46" s="5"/>
      <c r="L46" s="20">
        <f t="shared" si="0"/>
        <v>0</v>
      </c>
      <c r="M46" s="20">
        <f t="shared" si="1"/>
        <v>0</v>
      </c>
      <c r="N46" s="20">
        <f t="shared" si="2"/>
        <v>0</v>
      </c>
    </row>
    <row r="47" spans="2:14" ht="30" x14ac:dyDescent="0.25">
      <c r="B47" s="10">
        <v>44</v>
      </c>
      <c r="C47" s="13" t="s">
        <v>47</v>
      </c>
      <c r="D47" s="13" t="s">
        <v>12</v>
      </c>
      <c r="E47" s="13">
        <v>19</v>
      </c>
      <c r="F47" s="15" t="s">
        <v>106</v>
      </c>
      <c r="G47" s="18">
        <v>247</v>
      </c>
      <c r="H47" s="13" t="s">
        <v>15</v>
      </c>
      <c r="I47" s="17" t="s">
        <v>66</v>
      </c>
      <c r="J47" s="19"/>
      <c r="K47" s="5"/>
      <c r="L47" s="20">
        <f t="shared" si="0"/>
        <v>0</v>
      </c>
      <c r="M47" s="20">
        <f t="shared" si="1"/>
        <v>0</v>
      </c>
      <c r="N47" s="20">
        <f t="shared" si="2"/>
        <v>0</v>
      </c>
    </row>
    <row r="48" spans="2:14" ht="30" x14ac:dyDescent="0.25">
      <c r="B48" s="10">
        <v>45</v>
      </c>
      <c r="C48" s="13" t="s">
        <v>47</v>
      </c>
      <c r="D48" s="13" t="s">
        <v>12</v>
      </c>
      <c r="E48" s="13">
        <v>20</v>
      </c>
      <c r="F48" s="15" t="s">
        <v>106</v>
      </c>
      <c r="G48" s="18">
        <v>56</v>
      </c>
      <c r="H48" s="13" t="s">
        <v>15</v>
      </c>
      <c r="I48" s="17" t="s">
        <v>67</v>
      </c>
      <c r="J48" s="19"/>
      <c r="K48" s="5"/>
      <c r="L48" s="20">
        <f t="shared" si="0"/>
        <v>0</v>
      </c>
      <c r="M48" s="20">
        <f t="shared" si="1"/>
        <v>0</v>
      </c>
      <c r="N48" s="20">
        <f t="shared" si="2"/>
        <v>0</v>
      </c>
    </row>
    <row r="49" spans="2:14" ht="30" x14ac:dyDescent="0.25">
      <c r="B49" s="10">
        <v>46</v>
      </c>
      <c r="C49" s="13" t="s">
        <v>47</v>
      </c>
      <c r="D49" s="13" t="s">
        <v>12</v>
      </c>
      <c r="E49" s="13">
        <v>21</v>
      </c>
      <c r="F49" s="15" t="s">
        <v>106</v>
      </c>
      <c r="G49" s="18">
        <v>50</v>
      </c>
      <c r="H49" s="13" t="s">
        <v>15</v>
      </c>
      <c r="I49" s="17" t="s">
        <v>68</v>
      </c>
      <c r="J49" s="19"/>
      <c r="K49" s="5"/>
      <c r="L49" s="20">
        <f t="shared" si="0"/>
        <v>0</v>
      </c>
      <c r="M49" s="20">
        <f t="shared" si="1"/>
        <v>0</v>
      </c>
      <c r="N49" s="20">
        <f t="shared" si="2"/>
        <v>0</v>
      </c>
    </row>
    <row r="50" spans="2:14" ht="30" x14ac:dyDescent="0.25">
      <c r="B50" s="10">
        <v>47</v>
      </c>
      <c r="C50" s="13" t="s">
        <v>47</v>
      </c>
      <c r="D50" s="13" t="s">
        <v>12</v>
      </c>
      <c r="E50" s="13">
        <v>22</v>
      </c>
      <c r="F50" s="15" t="s">
        <v>106</v>
      </c>
      <c r="G50" s="18">
        <v>9</v>
      </c>
      <c r="H50" s="13" t="s">
        <v>15</v>
      </c>
      <c r="I50" s="17" t="s">
        <v>69</v>
      </c>
      <c r="J50" s="19"/>
      <c r="K50" s="5"/>
      <c r="L50" s="20">
        <f t="shared" si="0"/>
        <v>0</v>
      </c>
      <c r="M50" s="20">
        <f t="shared" si="1"/>
        <v>0</v>
      </c>
      <c r="N50" s="20">
        <f t="shared" si="2"/>
        <v>0</v>
      </c>
    </row>
    <row r="51" spans="2:14" ht="30" x14ac:dyDescent="0.25">
      <c r="B51" s="10">
        <v>48</v>
      </c>
      <c r="C51" s="13" t="s">
        <v>47</v>
      </c>
      <c r="D51" s="13" t="s">
        <v>12</v>
      </c>
      <c r="E51" s="13">
        <v>23</v>
      </c>
      <c r="F51" s="15" t="s">
        <v>106</v>
      </c>
      <c r="G51" s="18">
        <v>61</v>
      </c>
      <c r="H51" s="13" t="s">
        <v>103</v>
      </c>
      <c r="I51" s="17" t="s">
        <v>70</v>
      </c>
      <c r="J51" s="19"/>
      <c r="K51" s="5"/>
      <c r="L51" s="20">
        <f t="shared" si="0"/>
        <v>0</v>
      </c>
      <c r="M51" s="20">
        <f t="shared" si="1"/>
        <v>0</v>
      </c>
      <c r="N51" s="20">
        <f t="shared" si="2"/>
        <v>0</v>
      </c>
    </row>
    <row r="52" spans="2:14" ht="30" x14ac:dyDescent="0.25">
      <c r="B52" s="10">
        <v>49</v>
      </c>
      <c r="C52" s="13" t="s">
        <v>47</v>
      </c>
      <c r="D52" s="13" t="s">
        <v>12</v>
      </c>
      <c r="E52" s="13">
        <v>24</v>
      </c>
      <c r="F52" s="15" t="s">
        <v>106</v>
      </c>
      <c r="G52" s="18">
        <v>62</v>
      </c>
      <c r="H52" s="13" t="s">
        <v>103</v>
      </c>
      <c r="I52" s="17" t="s">
        <v>71</v>
      </c>
      <c r="J52" s="19"/>
      <c r="K52" s="5"/>
      <c r="L52" s="20">
        <f t="shared" si="0"/>
        <v>0</v>
      </c>
      <c r="M52" s="20">
        <f t="shared" si="1"/>
        <v>0</v>
      </c>
      <c r="N52" s="20">
        <f t="shared" si="2"/>
        <v>0</v>
      </c>
    </row>
    <row r="53" spans="2:14" ht="30" x14ac:dyDescent="0.25">
      <c r="B53" s="10">
        <v>50</v>
      </c>
      <c r="C53" s="13" t="s">
        <v>47</v>
      </c>
      <c r="D53" s="13" t="s">
        <v>12</v>
      </c>
      <c r="E53" s="13">
        <v>25</v>
      </c>
      <c r="F53" s="15" t="s">
        <v>106</v>
      </c>
      <c r="G53" s="18">
        <v>60</v>
      </c>
      <c r="H53" s="13" t="s">
        <v>15</v>
      </c>
      <c r="I53" s="17" t="s">
        <v>72</v>
      </c>
      <c r="J53" s="19"/>
      <c r="K53" s="5"/>
      <c r="L53" s="20">
        <f t="shared" si="0"/>
        <v>0</v>
      </c>
      <c r="M53" s="20">
        <f t="shared" si="1"/>
        <v>0</v>
      </c>
      <c r="N53" s="20">
        <f t="shared" si="2"/>
        <v>0</v>
      </c>
    </row>
    <row r="54" spans="2:14" ht="30" x14ac:dyDescent="0.25">
      <c r="B54" s="10">
        <v>51</v>
      </c>
      <c r="C54" s="13" t="s">
        <v>47</v>
      </c>
      <c r="D54" s="13" t="s">
        <v>12</v>
      </c>
      <c r="E54" s="13">
        <v>26</v>
      </c>
      <c r="F54" s="15" t="s">
        <v>106</v>
      </c>
      <c r="G54" s="18">
        <v>265</v>
      </c>
      <c r="H54" s="13" t="s">
        <v>15</v>
      </c>
      <c r="I54" s="17" t="s">
        <v>73</v>
      </c>
      <c r="J54" s="19"/>
      <c r="K54" s="5"/>
      <c r="L54" s="20">
        <f t="shared" si="0"/>
        <v>0</v>
      </c>
      <c r="M54" s="20">
        <f t="shared" si="1"/>
        <v>0</v>
      </c>
      <c r="N54" s="20">
        <f t="shared" si="2"/>
        <v>0</v>
      </c>
    </row>
    <row r="55" spans="2:14" ht="30" x14ac:dyDescent="0.25">
      <c r="B55" s="10">
        <v>52</v>
      </c>
      <c r="C55" s="13" t="s">
        <v>47</v>
      </c>
      <c r="D55" s="13" t="s">
        <v>12</v>
      </c>
      <c r="E55" s="13">
        <v>27</v>
      </c>
      <c r="F55" s="15" t="s">
        <v>106</v>
      </c>
      <c r="G55" s="18">
        <v>65</v>
      </c>
      <c r="H55" s="13" t="s">
        <v>15</v>
      </c>
      <c r="I55" s="17" t="s">
        <v>74</v>
      </c>
      <c r="J55" s="19"/>
      <c r="K55" s="5"/>
      <c r="L55" s="20">
        <f t="shared" si="0"/>
        <v>0</v>
      </c>
      <c r="M55" s="20">
        <f t="shared" si="1"/>
        <v>0</v>
      </c>
      <c r="N55" s="20">
        <f t="shared" si="2"/>
        <v>0</v>
      </c>
    </row>
    <row r="56" spans="2:14" ht="30" x14ac:dyDescent="0.25">
      <c r="B56" s="10">
        <v>53</v>
      </c>
      <c r="C56" s="13" t="s">
        <v>47</v>
      </c>
      <c r="D56" s="13" t="s">
        <v>12</v>
      </c>
      <c r="E56" s="13">
        <v>28</v>
      </c>
      <c r="F56" s="15" t="s">
        <v>106</v>
      </c>
      <c r="G56" s="18">
        <v>59</v>
      </c>
      <c r="H56" s="13" t="s">
        <v>104</v>
      </c>
      <c r="I56" s="17" t="s">
        <v>75</v>
      </c>
      <c r="J56" s="19"/>
      <c r="K56" s="5"/>
      <c r="L56" s="20">
        <f t="shared" si="0"/>
        <v>0</v>
      </c>
      <c r="M56" s="20">
        <f t="shared" si="1"/>
        <v>0</v>
      </c>
      <c r="N56" s="20">
        <f t="shared" si="2"/>
        <v>0</v>
      </c>
    </row>
    <row r="57" spans="2:14" ht="30" x14ac:dyDescent="0.25">
      <c r="B57" s="10">
        <v>54</v>
      </c>
      <c r="C57" s="13" t="s">
        <v>47</v>
      </c>
      <c r="D57" s="13" t="s">
        <v>12</v>
      </c>
      <c r="E57" s="13">
        <v>29</v>
      </c>
      <c r="F57" s="15" t="s">
        <v>106</v>
      </c>
      <c r="G57" s="18">
        <v>290</v>
      </c>
      <c r="H57" s="13" t="s">
        <v>104</v>
      </c>
      <c r="I57" s="17" t="s">
        <v>76</v>
      </c>
      <c r="J57" s="19"/>
      <c r="K57" s="5"/>
      <c r="L57" s="20">
        <f t="shared" si="0"/>
        <v>0</v>
      </c>
      <c r="M57" s="20">
        <f t="shared" si="1"/>
        <v>0</v>
      </c>
      <c r="N57" s="20">
        <f t="shared" si="2"/>
        <v>0</v>
      </c>
    </row>
    <row r="58" spans="2:14" ht="30" x14ac:dyDescent="0.25">
      <c r="B58" s="10">
        <v>55</v>
      </c>
      <c r="C58" s="13" t="s">
        <v>47</v>
      </c>
      <c r="D58" s="13" t="s">
        <v>12</v>
      </c>
      <c r="E58" s="13">
        <v>30</v>
      </c>
      <c r="F58" s="15" t="s">
        <v>106</v>
      </c>
      <c r="G58" s="18">
        <v>377</v>
      </c>
      <c r="H58" s="13" t="s">
        <v>104</v>
      </c>
      <c r="I58" s="17" t="s">
        <v>77</v>
      </c>
      <c r="J58" s="19"/>
      <c r="K58" s="5"/>
      <c r="L58" s="20">
        <f t="shared" si="0"/>
        <v>0</v>
      </c>
      <c r="M58" s="20">
        <f t="shared" si="1"/>
        <v>0</v>
      </c>
      <c r="N58" s="20">
        <f t="shared" si="2"/>
        <v>0</v>
      </c>
    </row>
    <row r="59" spans="2:14" ht="30" x14ac:dyDescent="0.25">
      <c r="B59" s="10">
        <v>56</v>
      </c>
      <c r="C59" s="13" t="s">
        <v>47</v>
      </c>
      <c r="D59" s="13" t="s">
        <v>12</v>
      </c>
      <c r="E59" s="13">
        <v>31</v>
      </c>
      <c r="F59" s="15" t="s">
        <v>106</v>
      </c>
      <c r="G59" s="18">
        <v>50</v>
      </c>
      <c r="H59" s="13" t="s">
        <v>105</v>
      </c>
      <c r="I59" s="17" t="s">
        <v>78</v>
      </c>
      <c r="J59" s="19"/>
      <c r="K59" s="5"/>
      <c r="L59" s="20">
        <f t="shared" si="0"/>
        <v>0</v>
      </c>
      <c r="M59" s="20">
        <f t="shared" si="1"/>
        <v>0</v>
      </c>
      <c r="N59" s="20">
        <f t="shared" si="2"/>
        <v>0</v>
      </c>
    </row>
    <row r="60" spans="2:14" ht="30" x14ac:dyDescent="0.25">
      <c r="B60" s="10">
        <v>57</v>
      </c>
      <c r="C60" s="13" t="s">
        <v>47</v>
      </c>
      <c r="D60" s="13" t="s">
        <v>12</v>
      </c>
      <c r="E60" s="13">
        <v>32</v>
      </c>
      <c r="F60" s="15" t="s">
        <v>106</v>
      </c>
      <c r="G60" s="18">
        <v>29</v>
      </c>
      <c r="H60" s="13" t="s">
        <v>15</v>
      </c>
      <c r="I60" s="17" t="s">
        <v>79</v>
      </c>
      <c r="J60" s="19"/>
      <c r="K60" s="5"/>
      <c r="L60" s="20">
        <f t="shared" si="0"/>
        <v>0</v>
      </c>
      <c r="M60" s="20">
        <f t="shared" si="1"/>
        <v>0</v>
      </c>
      <c r="N60" s="20">
        <f t="shared" si="2"/>
        <v>0</v>
      </c>
    </row>
    <row r="61" spans="2:14" ht="30" x14ac:dyDescent="0.25">
      <c r="B61" s="10">
        <v>58</v>
      </c>
      <c r="C61" s="13" t="s">
        <v>47</v>
      </c>
      <c r="D61" s="13" t="s">
        <v>12</v>
      </c>
      <c r="E61" s="13">
        <v>33</v>
      </c>
      <c r="F61" s="15" t="s">
        <v>106</v>
      </c>
      <c r="G61" s="18">
        <v>156</v>
      </c>
      <c r="H61" s="13" t="s">
        <v>15</v>
      </c>
      <c r="I61" s="17" t="s">
        <v>80</v>
      </c>
      <c r="J61" s="19"/>
      <c r="K61" s="5"/>
      <c r="L61" s="20">
        <f t="shared" si="0"/>
        <v>0</v>
      </c>
      <c r="M61" s="20">
        <f t="shared" si="1"/>
        <v>0</v>
      </c>
      <c r="N61" s="20">
        <f t="shared" si="2"/>
        <v>0</v>
      </c>
    </row>
    <row r="62" spans="2:14" ht="30" x14ac:dyDescent="0.25">
      <c r="B62" s="10">
        <v>59</v>
      </c>
      <c r="C62" s="13" t="s">
        <v>47</v>
      </c>
      <c r="D62" s="13" t="s">
        <v>12</v>
      </c>
      <c r="E62" s="13">
        <v>34</v>
      </c>
      <c r="F62" s="15" t="s">
        <v>106</v>
      </c>
      <c r="G62" s="18">
        <v>1500</v>
      </c>
      <c r="H62" s="13" t="s">
        <v>15</v>
      </c>
      <c r="I62" s="17" t="s">
        <v>81</v>
      </c>
      <c r="J62" s="19"/>
      <c r="K62" s="5"/>
      <c r="L62" s="20">
        <f t="shared" si="0"/>
        <v>0</v>
      </c>
      <c r="M62" s="20">
        <f t="shared" si="1"/>
        <v>0</v>
      </c>
      <c r="N62" s="20">
        <f t="shared" si="2"/>
        <v>0</v>
      </c>
    </row>
    <row r="63" spans="2:14" ht="30" x14ac:dyDescent="0.25">
      <c r="B63" s="10">
        <v>60</v>
      </c>
      <c r="C63" s="13" t="s">
        <v>47</v>
      </c>
      <c r="D63" s="13" t="s">
        <v>12</v>
      </c>
      <c r="E63" s="13">
        <v>35</v>
      </c>
      <c r="F63" s="15" t="s">
        <v>106</v>
      </c>
      <c r="G63" s="18">
        <v>110</v>
      </c>
      <c r="H63" s="13" t="s">
        <v>15</v>
      </c>
      <c r="I63" s="17" t="s">
        <v>82</v>
      </c>
      <c r="J63" s="19"/>
      <c r="K63" s="5"/>
      <c r="L63" s="20">
        <f t="shared" si="0"/>
        <v>0</v>
      </c>
      <c r="M63" s="20">
        <f t="shared" si="1"/>
        <v>0</v>
      </c>
      <c r="N63" s="20">
        <f t="shared" si="2"/>
        <v>0</v>
      </c>
    </row>
    <row r="64" spans="2:14" ht="75" x14ac:dyDescent="0.25">
      <c r="B64" s="10">
        <v>61</v>
      </c>
      <c r="C64" s="13" t="s">
        <v>47</v>
      </c>
      <c r="D64" s="13" t="s">
        <v>12</v>
      </c>
      <c r="E64" s="13">
        <v>36</v>
      </c>
      <c r="F64" s="15" t="s">
        <v>106</v>
      </c>
      <c r="G64" s="18">
        <v>9</v>
      </c>
      <c r="H64" s="13" t="s">
        <v>16</v>
      </c>
      <c r="I64" s="17" t="s">
        <v>83</v>
      </c>
      <c r="J64" s="19"/>
      <c r="K64" s="5"/>
      <c r="L64" s="20">
        <f t="shared" si="0"/>
        <v>0</v>
      </c>
      <c r="M64" s="20">
        <f t="shared" si="1"/>
        <v>0</v>
      </c>
      <c r="N64" s="20">
        <f t="shared" si="2"/>
        <v>0</v>
      </c>
    </row>
    <row r="65" spans="2:14" ht="30" x14ac:dyDescent="0.25">
      <c r="B65" s="10">
        <v>62</v>
      </c>
      <c r="C65" s="13" t="s">
        <v>47</v>
      </c>
      <c r="D65" s="13" t="s">
        <v>12</v>
      </c>
      <c r="E65" s="13">
        <v>37</v>
      </c>
      <c r="F65" s="15" t="s">
        <v>106</v>
      </c>
      <c r="G65" s="18">
        <v>119</v>
      </c>
      <c r="H65" s="13" t="s">
        <v>16</v>
      </c>
      <c r="I65" s="17" t="s">
        <v>84</v>
      </c>
      <c r="J65" s="19"/>
      <c r="K65" s="5"/>
      <c r="L65" s="20">
        <f t="shared" si="0"/>
        <v>0</v>
      </c>
      <c r="M65" s="20">
        <f t="shared" si="1"/>
        <v>0</v>
      </c>
      <c r="N65" s="20">
        <f t="shared" si="2"/>
        <v>0</v>
      </c>
    </row>
    <row r="66" spans="2:14" ht="30" x14ac:dyDescent="0.25">
      <c r="B66" s="10">
        <v>63</v>
      </c>
      <c r="C66" s="13" t="s">
        <v>47</v>
      </c>
      <c r="D66" s="13" t="s">
        <v>12</v>
      </c>
      <c r="E66" s="13">
        <v>38</v>
      </c>
      <c r="F66" s="15" t="s">
        <v>106</v>
      </c>
      <c r="G66" s="18">
        <v>98</v>
      </c>
      <c r="H66" s="13" t="s">
        <v>17</v>
      </c>
      <c r="I66" s="17" t="s">
        <v>85</v>
      </c>
      <c r="J66" s="19"/>
      <c r="K66" s="5"/>
      <c r="L66" s="20">
        <f t="shared" si="0"/>
        <v>0</v>
      </c>
      <c r="M66" s="20">
        <f t="shared" si="1"/>
        <v>0</v>
      </c>
      <c r="N66" s="20">
        <f t="shared" si="2"/>
        <v>0</v>
      </c>
    </row>
    <row r="67" spans="2:14" ht="30" x14ac:dyDescent="0.25">
      <c r="B67" s="10">
        <v>64</v>
      </c>
      <c r="C67" s="13" t="s">
        <v>47</v>
      </c>
      <c r="D67" s="13" t="s">
        <v>12</v>
      </c>
      <c r="E67" s="13">
        <v>39</v>
      </c>
      <c r="F67" s="15" t="s">
        <v>106</v>
      </c>
      <c r="G67" s="18">
        <v>194</v>
      </c>
      <c r="H67" s="13" t="s">
        <v>17</v>
      </c>
      <c r="I67" s="17" t="s">
        <v>86</v>
      </c>
      <c r="J67" s="19"/>
      <c r="K67" s="5"/>
      <c r="L67" s="20">
        <f t="shared" si="0"/>
        <v>0</v>
      </c>
      <c r="M67" s="20">
        <f t="shared" si="1"/>
        <v>0</v>
      </c>
      <c r="N67" s="20">
        <f t="shared" si="2"/>
        <v>0</v>
      </c>
    </row>
    <row r="68" spans="2:14" ht="30" x14ac:dyDescent="0.25">
      <c r="B68" s="10">
        <v>65</v>
      </c>
      <c r="C68" s="13" t="s">
        <v>47</v>
      </c>
      <c r="D68" s="13" t="s">
        <v>12</v>
      </c>
      <c r="E68" s="13">
        <v>40</v>
      </c>
      <c r="F68" s="15" t="s">
        <v>106</v>
      </c>
      <c r="G68" s="18">
        <v>90</v>
      </c>
      <c r="H68" s="13" t="s">
        <v>17</v>
      </c>
      <c r="I68" s="17" t="s">
        <v>87</v>
      </c>
      <c r="J68" s="19"/>
      <c r="K68" s="5"/>
      <c r="L68" s="20">
        <f t="shared" si="0"/>
        <v>0</v>
      </c>
      <c r="M68" s="20">
        <f t="shared" si="1"/>
        <v>0</v>
      </c>
      <c r="N68" s="20">
        <f t="shared" si="2"/>
        <v>0</v>
      </c>
    </row>
    <row r="69" spans="2:14" ht="30" x14ac:dyDescent="0.25">
      <c r="B69" s="10">
        <v>66</v>
      </c>
      <c r="C69" s="13" t="s">
        <v>47</v>
      </c>
      <c r="D69" s="13" t="s">
        <v>12</v>
      </c>
      <c r="E69" s="13">
        <v>41</v>
      </c>
      <c r="F69" s="15" t="s">
        <v>106</v>
      </c>
      <c r="G69" s="18">
        <v>10</v>
      </c>
      <c r="H69" s="13" t="s">
        <v>15</v>
      </c>
      <c r="I69" s="17" t="s">
        <v>88</v>
      </c>
      <c r="J69" s="19"/>
      <c r="K69" s="5"/>
      <c r="L69" s="20">
        <f t="shared" ref="L69:L78" si="3">K69*G69</f>
        <v>0</v>
      </c>
      <c r="M69" s="20">
        <f t="shared" ref="M69:M78" si="4">L69*0.16</f>
        <v>0</v>
      </c>
      <c r="N69" s="20">
        <f t="shared" ref="N69:N78" si="5">M69+L69</f>
        <v>0</v>
      </c>
    </row>
    <row r="70" spans="2:14" ht="30" x14ac:dyDescent="0.25">
      <c r="B70" s="10">
        <v>67</v>
      </c>
      <c r="C70" s="13" t="s">
        <v>47</v>
      </c>
      <c r="D70" s="13" t="s">
        <v>12</v>
      </c>
      <c r="E70" s="13">
        <v>42</v>
      </c>
      <c r="F70" s="15" t="s">
        <v>106</v>
      </c>
      <c r="G70" s="18">
        <v>5</v>
      </c>
      <c r="H70" s="13" t="s">
        <v>15</v>
      </c>
      <c r="I70" s="17" t="s">
        <v>89</v>
      </c>
      <c r="J70" s="19"/>
      <c r="K70" s="5"/>
      <c r="L70" s="20">
        <f t="shared" si="3"/>
        <v>0</v>
      </c>
      <c r="M70" s="20">
        <f t="shared" si="4"/>
        <v>0</v>
      </c>
      <c r="N70" s="20">
        <f t="shared" si="5"/>
        <v>0</v>
      </c>
    </row>
    <row r="71" spans="2:14" ht="30" x14ac:dyDescent="0.25">
      <c r="B71" s="10">
        <v>68</v>
      </c>
      <c r="C71" s="13" t="s">
        <v>47</v>
      </c>
      <c r="D71" s="13" t="s">
        <v>12</v>
      </c>
      <c r="E71" s="13">
        <v>43</v>
      </c>
      <c r="F71" s="15" t="s">
        <v>106</v>
      </c>
      <c r="G71" s="18">
        <v>8</v>
      </c>
      <c r="H71" s="13" t="s">
        <v>99</v>
      </c>
      <c r="I71" s="17" t="s">
        <v>90</v>
      </c>
      <c r="J71" s="19"/>
      <c r="K71" s="5"/>
      <c r="L71" s="20">
        <f t="shared" si="3"/>
        <v>0</v>
      </c>
      <c r="M71" s="20">
        <f t="shared" si="4"/>
        <v>0</v>
      </c>
      <c r="N71" s="20">
        <f t="shared" si="5"/>
        <v>0</v>
      </c>
    </row>
    <row r="72" spans="2:14" ht="30" x14ac:dyDescent="0.25">
      <c r="B72" s="10">
        <v>69</v>
      </c>
      <c r="C72" s="13" t="s">
        <v>47</v>
      </c>
      <c r="D72" s="13" t="s">
        <v>12</v>
      </c>
      <c r="E72" s="13">
        <v>44</v>
      </c>
      <c r="F72" s="15" t="s">
        <v>106</v>
      </c>
      <c r="G72" s="18">
        <v>2</v>
      </c>
      <c r="H72" s="13" t="s">
        <v>16</v>
      </c>
      <c r="I72" s="17" t="s">
        <v>91</v>
      </c>
      <c r="J72" s="19"/>
      <c r="K72" s="5"/>
      <c r="L72" s="20">
        <f t="shared" si="3"/>
        <v>0</v>
      </c>
      <c r="M72" s="20">
        <f t="shared" si="4"/>
        <v>0</v>
      </c>
      <c r="N72" s="20">
        <f t="shared" si="5"/>
        <v>0</v>
      </c>
    </row>
    <row r="73" spans="2:14" ht="30" x14ac:dyDescent="0.25">
      <c r="B73" s="10">
        <v>70</v>
      </c>
      <c r="C73" s="13" t="s">
        <v>47</v>
      </c>
      <c r="D73" s="13" t="s">
        <v>12</v>
      </c>
      <c r="E73" s="13">
        <v>45</v>
      </c>
      <c r="F73" s="15" t="s">
        <v>106</v>
      </c>
      <c r="G73" s="18">
        <v>50</v>
      </c>
      <c r="H73" s="13" t="s">
        <v>15</v>
      </c>
      <c r="I73" s="17" t="s">
        <v>92</v>
      </c>
      <c r="J73" s="19"/>
      <c r="K73" s="5"/>
      <c r="L73" s="20">
        <f t="shared" si="3"/>
        <v>0</v>
      </c>
      <c r="M73" s="20">
        <f t="shared" si="4"/>
        <v>0</v>
      </c>
      <c r="N73" s="20">
        <f t="shared" si="5"/>
        <v>0</v>
      </c>
    </row>
    <row r="74" spans="2:14" ht="30" x14ac:dyDescent="0.25">
      <c r="B74" s="10">
        <v>71</v>
      </c>
      <c r="C74" s="13" t="s">
        <v>47</v>
      </c>
      <c r="D74" s="13" t="s">
        <v>12</v>
      </c>
      <c r="E74" s="13">
        <v>46</v>
      </c>
      <c r="F74" s="15" t="s">
        <v>106</v>
      </c>
      <c r="G74" s="18">
        <v>6</v>
      </c>
      <c r="H74" s="13" t="s">
        <v>15</v>
      </c>
      <c r="I74" s="17" t="s">
        <v>93</v>
      </c>
      <c r="J74" s="19"/>
      <c r="K74" s="5"/>
      <c r="L74" s="20">
        <f t="shared" si="3"/>
        <v>0</v>
      </c>
      <c r="M74" s="20">
        <f t="shared" si="4"/>
        <v>0</v>
      </c>
      <c r="N74" s="20">
        <f t="shared" si="5"/>
        <v>0</v>
      </c>
    </row>
    <row r="75" spans="2:14" ht="45" x14ac:dyDescent="0.25">
      <c r="B75" s="10">
        <v>72</v>
      </c>
      <c r="C75" s="13" t="s">
        <v>47</v>
      </c>
      <c r="D75" s="13" t="s">
        <v>12</v>
      </c>
      <c r="E75" s="13">
        <v>47</v>
      </c>
      <c r="F75" s="15" t="s">
        <v>106</v>
      </c>
      <c r="G75" s="18">
        <v>30</v>
      </c>
      <c r="H75" s="13" t="s">
        <v>17</v>
      </c>
      <c r="I75" s="17" t="s">
        <v>94</v>
      </c>
      <c r="J75" s="19"/>
      <c r="K75" s="5"/>
      <c r="L75" s="20">
        <f t="shared" si="3"/>
        <v>0</v>
      </c>
      <c r="M75" s="20">
        <f t="shared" si="4"/>
        <v>0</v>
      </c>
      <c r="N75" s="20">
        <f t="shared" si="5"/>
        <v>0</v>
      </c>
    </row>
    <row r="76" spans="2:14" ht="45" x14ac:dyDescent="0.25">
      <c r="B76" s="10">
        <v>73</v>
      </c>
      <c r="C76" s="13" t="s">
        <v>47</v>
      </c>
      <c r="D76" s="13" t="s">
        <v>12</v>
      </c>
      <c r="E76" s="13">
        <v>48</v>
      </c>
      <c r="F76" s="15" t="s">
        <v>106</v>
      </c>
      <c r="G76" s="18">
        <v>30</v>
      </c>
      <c r="H76" s="13" t="s">
        <v>17</v>
      </c>
      <c r="I76" s="17" t="s">
        <v>95</v>
      </c>
      <c r="J76" s="19"/>
      <c r="K76" s="5"/>
      <c r="L76" s="20">
        <f t="shared" si="3"/>
        <v>0</v>
      </c>
      <c r="M76" s="20">
        <f t="shared" si="4"/>
        <v>0</v>
      </c>
      <c r="N76" s="20">
        <f t="shared" si="5"/>
        <v>0</v>
      </c>
    </row>
    <row r="77" spans="2:14" ht="45" x14ac:dyDescent="0.25">
      <c r="B77" s="10">
        <v>74</v>
      </c>
      <c r="C77" s="13" t="s">
        <v>47</v>
      </c>
      <c r="D77" s="13" t="s">
        <v>12</v>
      </c>
      <c r="E77" s="13">
        <v>49</v>
      </c>
      <c r="F77" s="15" t="s">
        <v>106</v>
      </c>
      <c r="G77" s="18">
        <v>30</v>
      </c>
      <c r="H77" s="13" t="s">
        <v>17</v>
      </c>
      <c r="I77" s="17" t="s">
        <v>96</v>
      </c>
      <c r="J77" s="19"/>
      <c r="K77" s="5"/>
      <c r="L77" s="20">
        <f t="shared" si="3"/>
        <v>0</v>
      </c>
      <c r="M77" s="20">
        <f t="shared" si="4"/>
        <v>0</v>
      </c>
      <c r="N77" s="20">
        <f t="shared" si="5"/>
        <v>0</v>
      </c>
    </row>
    <row r="78" spans="2:14" ht="30" x14ac:dyDescent="0.25">
      <c r="B78" s="10">
        <v>75</v>
      </c>
      <c r="C78" s="13" t="s">
        <v>47</v>
      </c>
      <c r="D78" s="13" t="s">
        <v>12</v>
      </c>
      <c r="E78" s="13">
        <v>50</v>
      </c>
      <c r="F78" s="15" t="s">
        <v>106</v>
      </c>
      <c r="G78" s="18">
        <v>66</v>
      </c>
      <c r="H78" s="13" t="s">
        <v>15</v>
      </c>
      <c r="I78" s="17" t="s">
        <v>97</v>
      </c>
      <c r="J78" s="19"/>
      <c r="K78" s="5"/>
      <c r="L78" s="20">
        <f t="shared" si="3"/>
        <v>0</v>
      </c>
      <c r="M78" s="20">
        <f t="shared" si="4"/>
        <v>0</v>
      </c>
      <c r="N78" s="20">
        <f t="shared" si="5"/>
        <v>0</v>
      </c>
    </row>
  </sheetData>
  <sheetProtection algorithmName="SHA-512" hashValue="P3eexft4CV4KJSPtGH3hobDpOQjT35yxrqKTfS2sOUBTPD4P68YySbRmKoZteP9G3OtpLT3SBmfDGoXtjQDM3w==" saltValue="8sE4MVTBbGCgDTKxYs+8VA==" spinCount="100000" sheet="1" objects="1" scenarios="1"/>
  <pageMargins left="0.45" right="0.11811023622047245" top="0.43307086614173229" bottom="0.19685039370078741" header="0.31496062992125984" footer="0.11811023622047245"/>
  <pageSetup scale="70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U-10000291</dc:creator>
  <cp:lastModifiedBy>soporte</cp:lastModifiedBy>
  <cp:lastPrinted>2020-07-10T21:18:42Z</cp:lastPrinted>
  <dcterms:created xsi:type="dcterms:W3CDTF">2020-07-10T19:28:22Z</dcterms:created>
  <dcterms:modified xsi:type="dcterms:W3CDTF">2020-07-13T14:45:18Z</dcterms:modified>
</cp:coreProperties>
</file>