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lexa\Desktop\LP15-2025\"/>
    </mc:Choice>
  </mc:AlternateContent>
  <xr:revisionPtr revIDLastSave="0" documentId="13_ncr:1_{73553D84-FB83-4551-BF03-E19DAB11DE20}" xr6:coauthVersionLast="47" xr6:coauthVersionMax="47" xr10:uidLastSave="{00000000-0000-0000-0000-000000000000}"/>
  <bookViews>
    <workbookView xWindow="-120" yWindow="-120" windowWidth="29040" windowHeight="15720" xr2:uid="{B95B5C1B-4B7F-400F-A59E-202D5443D87B}"/>
  </bookViews>
  <sheets>
    <sheet name="LP15-ANEXO-TEC" sheetId="1" r:id="rId1"/>
  </sheets>
  <definedNames>
    <definedName name="_xlnm.Print_Titles" localSheetId="0">'LP15-ANEXO-TEC'!$1:$1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8" i="1" l="1"/>
  <c r="M369" i="1"/>
  <c r="M370" i="1"/>
  <c r="M371" i="1"/>
  <c r="M372" i="1"/>
  <c r="M373" i="1"/>
  <c r="M374" i="1"/>
  <c r="M375" i="1"/>
  <c r="M376" i="1"/>
  <c r="M377" i="1"/>
  <c r="M378" i="1"/>
  <c r="M379" i="1"/>
  <c r="M380" i="1"/>
  <c r="M381" i="1"/>
  <c r="M382" i="1"/>
  <c r="M383" i="1"/>
  <c r="M384" i="1"/>
  <c r="M385" i="1"/>
  <c r="M386" i="1"/>
  <c r="M387" i="1"/>
  <c r="M388" i="1"/>
  <c r="N368" i="1"/>
  <c r="N369" i="1"/>
  <c r="N370" i="1"/>
  <c r="N371" i="1"/>
  <c r="N372" i="1"/>
  <c r="N373" i="1"/>
  <c r="N374" i="1"/>
  <c r="N375" i="1"/>
  <c r="N376" i="1"/>
  <c r="N377" i="1"/>
  <c r="N378" i="1"/>
  <c r="N379" i="1"/>
  <c r="N380" i="1"/>
  <c r="N381" i="1"/>
  <c r="N382" i="1"/>
  <c r="N383" i="1"/>
  <c r="N384" i="1"/>
  <c r="N385" i="1"/>
  <c r="N386" i="1"/>
  <c r="N387" i="1"/>
  <c r="N388" i="1"/>
  <c r="O368" i="1"/>
  <c r="O369" i="1"/>
  <c r="O370" i="1"/>
  <c r="O371" i="1"/>
  <c r="O372" i="1"/>
  <c r="O373" i="1"/>
  <c r="O374" i="1"/>
  <c r="O375" i="1"/>
  <c r="O376" i="1"/>
  <c r="O377" i="1"/>
  <c r="O378" i="1"/>
  <c r="O379" i="1"/>
  <c r="O380" i="1"/>
  <c r="O381" i="1"/>
  <c r="O382" i="1"/>
  <c r="O383" i="1"/>
  <c r="O384" i="1"/>
  <c r="O385" i="1"/>
  <c r="O386" i="1"/>
  <c r="O387" i="1"/>
  <c r="O388" i="1"/>
  <c r="M366" i="1"/>
  <c r="N366" i="1" s="1"/>
  <c r="M367" i="1"/>
  <c r="N367" i="1" s="1"/>
  <c r="M365" i="1"/>
  <c r="M364" i="1"/>
  <c r="M363" i="1"/>
  <c r="N363" i="1" s="1"/>
  <c r="O363" i="1" s="1"/>
  <c r="M362" i="1"/>
  <c r="N362" i="1" s="1"/>
  <c r="O362" i="1" s="1"/>
  <c r="M361" i="1"/>
  <c r="N361" i="1" s="1"/>
  <c r="O361" i="1" s="1"/>
  <c r="M360" i="1"/>
  <c r="N360" i="1" s="1"/>
  <c r="O360" i="1" s="1"/>
  <c r="M359" i="1"/>
  <c r="N359" i="1" s="1"/>
  <c r="O359" i="1" s="1"/>
  <c r="M358" i="1"/>
  <c r="N358" i="1" s="1"/>
  <c r="O358" i="1" s="1"/>
  <c r="M357" i="1"/>
  <c r="M356" i="1"/>
  <c r="M355" i="1"/>
  <c r="M354" i="1"/>
  <c r="M353" i="1"/>
  <c r="M352" i="1"/>
  <c r="M351" i="1"/>
  <c r="M350" i="1"/>
  <c r="N350" i="1" s="1"/>
  <c r="O350" i="1" s="1"/>
  <c r="M349" i="1"/>
  <c r="N349" i="1" s="1"/>
  <c r="O349" i="1" s="1"/>
  <c r="M348" i="1"/>
  <c r="M347" i="1"/>
  <c r="M346" i="1"/>
  <c r="N346" i="1" s="1"/>
  <c r="O346" i="1" s="1"/>
  <c r="M345" i="1"/>
  <c r="M344" i="1"/>
  <c r="N344" i="1" s="1"/>
  <c r="O344" i="1" s="1"/>
  <c r="M343" i="1"/>
  <c r="M342" i="1"/>
  <c r="N342" i="1" s="1"/>
  <c r="O342" i="1" s="1"/>
  <c r="M341" i="1"/>
  <c r="M340" i="1"/>
  <c r="N340" i="1" s="1"/>
  <c r="O340" i="1" s="1"/>
  <c r="M339" i="1"/>
  <c r="M338" i="1"/>
  <c r="N338" i="1" s="1"/>
  <c r="O338" i="1" s="1"/>
  <c r="M337" i="1"/>
  <c r="M336" i="1"/>
  <c r="N336" i="1" s="1"/>
  <c r="O336" i="1" s="1"/>
  <c r="M335" i="1"/>
  <c r="M334" i="1"/>
  <c r="N334" i="1" s="1"/>
  <c r="O334" i="1" s="1"/>
  <c r="M333" i="1"/>
  <c r="N333" i="1" s="1"/>
  <c r="O333" i="1" s="1"/>
  <c r="M332" i="1"/>
  <c r="N332" i="1" s="1"/>
  <c r="O332" i="1" s="1"/>
  <c r="M331" i="1"/>
  <c r="N331" i="1" s="1"/>
  <c r="O331" i="1" s="1"/>
  <c r="M330" i="1"/>
  <c r="N330" i="1" s="1"/>
  <c r="O330" i="1" s="1"/>
  <c r="M329" i="1"/>
  <c r="N329" i="1" s="1"/>
  <c r="O329" i="1" s="1"/>
  <c r="M328" i="1"/>
  <c r="N328" i="1" s="1"/>
  <c r="O328" i="1" s="1"/>
  <c r="M327" i="1"/>
  <c r="N327" i="1" s="1"/>
  <c r="O327" i="1" s="1"/>
  <c r="M326" i="1"/>
  <c r="N326" i="1" s="1"/>
  <c r="O326" i="1" s="1"/>
  <c r="M325" i="1"/>
  <c r="N325" i="1" s="1"/>
  <c r="O325" i="1" s="1"/>
  <c r="M324" i="1"/>
  <c r="N324" i="1" s="1"/>
  <c r="O324" i="1" s="1"/>
  <c r="M323" i="1"/>
  <c r="N323" i="1" s="1"/>
  <c r="O323" i="1" s="1"/>
  <c r="M322" i="1"/>
  <c r="N322" i="1" s="1"/>
  <c r="O322" i="1" s="1"/>
  <c r="M321" i="1"/>
  <c r="N321" i="1" s="1"/>
  <c r="O321" i="1" s="1"/>
  <c r="M320" i="1"/>
  <c r="N320" i="1" s="1"/>
  <c r="O320" i="1" s="1"/>
  <c r="M319" i="1"/>
  <c r="N319" i="1" s="1"/>
  <c r="O319" i="1" s="1"/>
  <c r="M318" i="1"/>
  <c r="N318" i="1" s="1"/>
  <c r="O318" i="1" s="1"/>
  <c r="M317" i="1"/>
  <c r="N317" i="1" s="1"/>
  <c r="O317" i="1" s="1"/>
  <c r="M316" i="1"/>
  <c r="N316" i="1" s="1"/>
  <c r="O316" i="1" s="1"/>
  <c r="M315" i="1"/>
  <c r="N315" i="1" s="1"/>
  <c r="O315" i="1" s="1"/>
  <c r="M314" i="1"/>
  <c r="N314" i="1" s="1"/>
  <c r="O314" i="1" s="1"/>
  <c r="M313" i="1"/>
  <c r="N313" i="1" s="1"/>
  <c r="O313" i="1" s="1"/>
  <c r="M312" i="1"/>
  <c r="N312" i="1" s="1"/>
  <c r="O312" i="1" s="1"/>
  <c r="M311" i="1"/>
  <c r="N311" i="1" s="1"/>
  <c r="O311" i="1" s="1"/>
  <c r="M310" i="1"/>
  <c r="N310" i="1" s="1"/>
  <c r="O310" i="1" s="1"/>
  <c r="M309" i="1"/>
  <c r="N309" i="1" s="1"/>
  <c r="O309" i="1" s="1"/>
  <c r="M308" i="1"/>
  <c r="N308" i="1" s="1"/>
  <c r="O308" i="1" s="1"/>
  <c r="M307" i="1"/>
  <c r="N307" i="1" s="1"/>
  <c r="O307" i="1" s="1"/>
  <c r="M306" i="1"/>
  <c r="N306" i="1" s="1"/>
  <c r="O306" i="1" s="1"/>
  <c r="M305" i="1"/>
  <c r="N305" i="1" s="1"/>
  <c r="O305" i="1" s="1"/>
  <c r="M304" i="1"/>
  <c r="N304" i="1" s="1"/>
  <c r="O304" i="1" s="1"/>
  <c r="M303" i="1"/>
  <c r="N303" i="1" s="1"/>
  <c r="O303" i="1" s="1"/>
  <c r="M302" i="1"/>
  <c r="N302" i="1" s="1"/>
  <c r="O302" i="1" s="1"/>
  <c r="M301" i="1"/>
  <c r="N301" i="1" s="1"/>
  <c r="O301" i="1" s="1"/>
  <c r="M300" i="1"/>
  <c r="N300" i="1" s="1"/>
  <c r="O300" i="1" s="1"/>
  <c r="M299" i="1"/>
  <c r="N299" i="1" s="1"/>
  <c r="O299" i="1" s="1"/>
  <c r="M298" i="1"/>
  <c r="N298" i="1" s="1"/>
  <c r="O298" i="1" s="1"/>
  <c r="M297" i="1"/>
  <c r="N297" i="1" s="1"/>
  <c r="M296" i="1"/>
  <c r="N296" i="1" s="1"/>
  <c r="M295" i="1"/>
  <c r="N295" i="1" s="1"/>
  <c r="O295" i="1" s="1"/>
  <c r="M294" i="1"/>
  <c r="N294" i="1" s="1"/>
  <c r="O294" i="1" s="1"/>
  <c r="M293" i="1"/>
  <c r="N293" i="1" s="1"/>
  <c r="M292" i="1"/>
  <c r="N292" i="1" s="1"/>
  <c r="O292" i="1" s="1"/>
  <c r="M291" i="1"/>
  <c r="N291" i="1" s="1"/>
  <c r="O291" i="1" s="1"/>
  <c r="M290" i="1"/>
  <c r="N290" i="1" s="1"/>
  <c r="M289" i="1"/>
  <c r="N289" i="1" s="1"/>
  <c r="M288" i="1"/>
  <c r="N288" i="1" s="1"/>
  <c r="M287" i="1"/>
  <c r="N287" i="1" s="1"/>
  <c r="M286" i="1"/>
  <c r="N286" i="1" s="1"/>
  <c r="M285" i="1"/>
  <c r="M284" i="1"/>
  <c r="N284" i="1" s="1"/>
  <c r="M283" i="1"/>
  <c r="M282" i="1"/>
  <c r="N282" i="1" s="1"/>
  <c r="M281" i="1"/>
  <c r="N281" i="1" s="1"/>
  <c r="O281" i="1" s="1"/>
  <c r="M280" i="1"/>
  <c r="N280" i="1" s="1"/>
  <c r="M279" i="1"/>
  <c r="M278" i="1"/>
  <c r="N278" i="1" s="1"/>
  <c r="M277" i="1"/>
  <c r="M276" i="1"/>
  <c r="N276" i="1" s="1"/>
  <c r="M275" i="1"/>
  <c r="M274" i="1"/>
  <c r="N274" i="1" s="1"/>
  <c r="M273" i="1"/>
  <c r="N273" i="1" s="1"/>
  <c r="O273" i="1" s="1"/>
  <c r="M272" i="1"/>
  <c r="N272" i="1" s="1"/>
  <c r="O272" i="1" s="1"/>
  <c r="M271" i="1"/>
  <c r="N271" i="1" s="1"/>
  <c r="O271" i="1" s="1"/>
  <c r="M270" i="1"/>
  <c r="M269" i="1"/>
  <c r="M268" i="1"/>
  <c r="M267" i="1"/>
  <c r="N267" i="1" s="1"/>
  <c r="M266" i="1"/>
  <c r="N266" i="1" s="1"/>
  <c r="O266" i="1" s="1"/>
  <c r="M265" i="1"/>
  <c r="M264" i="1"/>
  <c r="N264" i="1" s="1"/>
  <c r="O264" i="1" s="1"/>
  <c r="M263" i="1"/>
  <c r="N263" i="1" s="1"/>
  <c r="O263" i="1" s="1"/>
  <c r="M262" i="1"/>
  <c r="M261" i="1"/>
  <c r="M260" i="1"/>
  <c r="N260" i="1" s="1"/>
  <c r="M259" i="1"/>
  <c r="M258" i="1"/>
  <c r="M257" i="1"/>
  <c r="N257" i="1" s="1"/>
  <c r="O257" i="1" s="1"/>
  <c r="M256" i="1"/>
  <c r="N256" i="1" s="1"/>
  <c r="O256" i="1" s="1"/>
  <c r="M255" i="1"/>
  <c r="N255" i="1" s="1"/>
  <c r="O255" i="1" s="1"/>
  <c r="M254" i="1"/>
  <c r="M253" i="1"/>
  <c r="M252" i="1"/>
  <c r="M251" i="1"/>
  <c r="N251" i="1" s="1"/>
  <c r="M250" i="1"/>
  <c r="N250" i="1" s="1"/>
  <c r="O250" i="1" s="1"/>
  <c r="M249" i="1"/>
  <c r="M248" i="1"/>
  <c r="N248" i="1" s="1"/>
  <c r="O248" i="1" s="1"/>
  <c r="M247" i="1"/>
  <c r="N247" i="1" s="1"/>
  <c r="O247" i="1" s="1"/>
  <c r="M246" i="1"/>
  <c r="M245" i="1"/>
  <c r="M244" i="1"/>
  <c r="N244" i="1" s="1"/>
  <c r="M243" i="1"/>
  <c r="M242" i="1"/>
  <c r="M241" i="1"/>
  <c r="N241" i="1" s="1"/>
  <c r="O241" i="1" s="1"/>
  <c r="M240" i="1"/>
  <c r="N240" i="1" s="1"/>
  <c r="O240" i="1" s="1"/>
  <c r="M239" i="1"/>
  <c r="N239" i="1" s="1"/>
  <c r="O239" i="1" s="1"/>
  <c r="M238" i="1"/>
  <c r="M237" i="1"/>
  <c r="M236" i="1"/>
  <c r="M235" i="1"/>
  <c r="M234" i="1"/>
  <c r="N234" i="1" s="1"/>
  <c r="O234" i="1" s="1"/>
  <c r="M233" i="1"/>
  <c r="M232" i="1"/>
  <c r="N232" i="1" s="1"/>
  <c r="O232" i="1" s="1"/>
  <c r="M231" i="1"/>
  <c r="N231" i="1" s="1"/>
  <c r="O231" i="1" s="1"/>
  <c r="M230" i="1"/>
  <c r="M229" i="1"/>
  <c r="M228" i="1"/>
  <c r="N228" i="1" s="1"/>
  <c r="M227" i="1"/>
  <c r="M226" i="1"/>
  <c r="M225" i="1"/>
  <c r="N225" i="1" s="1"/>
  <c r="O225" i="1" s="1"/>
  <c r="M224" i="1"/>
  <c r="N224" i="1" s="1"/>
  <c r="O224" i="1" s="1"/>
  <c r="M223" i="1"/>
  <c r="N223" i="1" s="1"/>
  <c r="O223" i="1" s="1"/>
  <c r="M222" i="1"/>
  <c r="M221" i="1"/>
  <c r="M220" i="1"/>
  <c r="M219" i="1"/>
  <c r="N219" i="1" s="1"/>
  <c r="M218" i="1"/>
  <c r="N218" i="1" s="1"/>
  <c r="O218" i="1" s="1"/>
  <c r="M217" i="1"/>
  <c r="M216" i="1"/>
  <c r="N216" i="1" s="1"/>
  <c r="O216" i="1" s="1"/>
  <c r="M215" i="1"/>
  <c r="N215" i="1" s="1"/>
  <c r="O215" i="1" s="1"/>
  <c r="M214" i="1"/>
  <c r="M213" i="1"/>
  <c r="M212" i="1"/>
  <c r="M211" i="1"/>
  <c r="M210" i="1"/>
  <c r="M209" i="1"/>
  <c r="N209" i="1" s="1"/>
  <c r="O209" i="1" s="1"/>
  <c r="M208" i="1"/>
  <c r="N208" i="1" s="1"/>
  <c r="O208" i="1" s="1"/>
  <c r="M207" i="1"/>
  <c r="N207" i="1" s="1"/>
  <c r="O207" i="1" s="1"/>
  <c r="M206" i="1"/>
  <c r="M205" i="1"/>
  <c r="M204" i="1"/>
  <c r="M203" i="1"/>
  <c r="M202" i="1"/>
  <c r="N202" i="1" s="1"/>
  <c r="O202" i="1" s="1"/>
  <c r="M201" i="1"/>
  <c r="M200" i="1"/>
  <c r="N200" i="1" s="1"/>
  <c r="O200" i="1" s="1"/>
  <c r="M199" i="1"/>
  <c r="N199" i="1" s="1"/>
  <c r="O199" i="1" s="1"/>
  <c r="M198" i="1"/>
  <c r="M197" i="1"/>
  <c r="M196" i="1"/>
  <c r="N196" i="1" s="1"/>
  <c r="M195" i="1"/>
  <c r="M194" i="1"/>
  <c r="N194" i="1" s="1"/>
  <c r="M193" i="1"/>
  <c r="M192" i="1"/>
  <c r="M191" i="1"/>
  <c r="N190" i="1"/>
  <c r="M190" i="1"/>
  <c r="M189" i="1"/>
  <c r="M188" i="1"/>
  <c r="M187" i="1"/>
  <c r="M186" i="1"/>
  <c r="M185" i="1"/>
  <c r="M184" i="1"/>
  <c r="M183" i="1"/>
  <c r="M182" i="1"/>
  <c r="N182" i="1" s="1"/>
  <c r="M181" i="1"/>
  <c r="M180" i="1"/>
  <c r="N180" i="1" s="1"/>
  <c r="M179" i="1"/>
  <c r="M178" i="1"/>
  <c r="M177" i="1"/>
  <c r="M176" i="1"/>
  <c r="M175" i="1"/>
  <c r="M174" i="1"/>
  <c r="N174" i="1" s="1"/>
  <c r="M173" i="1"/>
  <c r="M172" i="1"/>
  <c r="N172" i="1" s="1"/>
  <c r="M171" i="1"/>
  <c r="M170" i="1"/>
  <c r="M169" i="1"/>
  <c r="N168"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N136" i="1" s="1"/>
  <c r="M135" i="1"/>
  <c r="M134" i="1"/>
  <c r="M133" i="1"/>
  <c r="M132" i="1"/>
  <c r="N132" i="1" s="1"/>
  <c r="M131" i="1"/>
  <c r="M130" i="1"/>
  <c r="M129" i="1"/>
  <c r="M128" i="1"/>
  <c r="N128" i="1" s="1"/>
  <c r="M127" i="1"/>
  <c r="M126" i="1"/>
  <c r="M125" i="1"/>
  <c r="M124" i="1"/>
  <c r="N124" i="1" s="1"/>
  <c r="M123" i="1"/>
  <c r="M122" i="1"/>
  <c r="M121" i="1"/>
  <c r="M120" i="1"/>
  <c r="N120" i="1" s="1"/>
  <c r="M119" i="1"/>
  <c r="M118" i="1"/>
  <c r="M117" i="1"/>
  <c r="M116" i="1"/>
  <c r="N116" i="1" s="1"/>
  <c r="M115" i="1"/>
  <c r="M114" i="1"/>
  <c r="N114" i="1" s="1"/>
  <c r="O114" i="1" s="1"/>
  <c r="M113" i="1"/>
  <c r="M112" i="1"/>
  <c r="M111" i="1"/>
  <c r="M110" i="1"/>
  <c r="N110" i="1" s="1"/>
  <c r="O110" i="1" s="1"/>
  <c r="M109" i="1"/>
  <c r="N109" i="1" s="1"/>
  <c r="M108" i="1"/>
  <c r="N108" i="1" s="1"/>
  <c r="O108" i="1" s="1"/>
  <c r="M107" i="1"/>
  <c r="M106" i="1"/>
  <c r="N106" i="1" s="1"/>
  <c r="M105" i="1"/>
  <c r="N105" i="1" s="1"/>
  <c r="M104" i="1"/>
  <c r="N104" i="1" s="1"/>
  <c r="M103" i="1"/>
  <c r="N103" i="1" s="1"/>
  <c r="M102" i="1"/>
  <c r="N102" i="1" s="1"/>
  <c r="M101" i="1"/>
  <c r="N101" i="1" s="1"/>
  <c r="M100" i="1"/>
  <c r="M99" i="1"/>
  <c r="N99" i="1" s="1"/>
  <c r="M98" i="1"/>
  <c r="N98" i="1" s="1"/>
  <c r="O98" i="1" s="1"/>
  <c r="M97" i="1"/>
  <c r="N97" i="1" s="1"/>
  <c r="M96" i="1"/>
  <c r="N96" i="1" s="1"/>
  <c r="M95" i="1"/>
  <c r="M94" i="1"/>
  <c r="M93" i="1"/>
  <c r="N93" i="1" s="1"/>
  <c r="M92" i="1"/>
  <c r="M91" i="1"/>
  <c r="N91" i="1" s="1"/>
  <c r="O91" i="1" s="1"/>
  <c r="M90" i="1"/>
  <c r="N89" i="1"/>
  <c r="O89" i="1" s="1"/>
  <c r="M89" i="1"/>
  <c r="M88" i="1"/>
  <c r="M87" i="1"/>
  <c r="N87" i="1" s="1"/>
  <c r="M86" i="1"/>
  <c r="M85" i="1"/>
  <c r="M84" i="1"/>
  <c r="N84" i="1" s="1"/>
  <c r="M83" i="1"/>
  <c r="M82" i="1"/>
  <c r="M81" i="1"/>
  <c r="M80" i="1"/>
  <c r="N80" i="1" s="1"/>
  <c r="M79" i="1"/>
  <c r="M78" i="1"/>
  <c r="N78" i="1" s="1"/>
  <c r="M77" i="1"/>
  <c r="M76" i="1"/>
  <c r="N76" i="1" s="1"/>
  <c r="M75" i="1"/>
  <c r="M74" i="1"/>
  <c r="M73" i="1"/>
  <c r="M72" i="1"/>
  <c r="N72" i="1" s="1"/>
  <c r="M71" i="1"/>
  <c r="M70" i="1"/>
  <c r="M69" i="1"/>
  <c r="M68" i="1"/>
  <c r="N68" i="1" s="1"/>
  <c r="M67" i="1"/>
  <c r="M66" i="1"/>
  <c r="M65" i="1"/>
  <c r="N64" i="1"/>
  <c r="M64" i="1"/>
  <c r="M63" i="1"/>
  <c r="M62" i="1"/>
  <c r="N62" i="1" s="1"/>
  <c r="M61" i="1"/>
  <c r="M60" i="1"/>
  <c r="M59" i="1"/>
  <c r="N58" i="1"/>
  <c r="M58" i="1"/>
  <c r="O58" i="1" s="1"/>
  <c r="M57" i="1"/>
  <c r="M56" i="1"/>
  <c r="N56" i="1" s="1"/>
  <c r="M55" i="1"/>
  <c r="M54" i="1"/>
  <c r="M53" i="1"/>
  <c r="M52" i="1"/>
  <c r="M51" i="1"/>
  <c r="M50" i="1"/>
  <c r="M49" i="1"/>
  <c r="M48" i="1"/>
  <c r="N48" i="1" s="1"/>
  <c r="M47" i="1"/>
  <c r="M46" i="1"/>
  <c r="N46" i="1" s="1"/>
  <c r="M45" i="1"/>
  <c r="M44" i="1"/>
  <c r="N44" i="1" s="1"/>
  <c r="M43" i="1"/>
  <c r="M42" i="1"/>
  <c r="M41" i="1"/>
  <c r="M40" i="1"/>
  <c r="N40" i="1" s="1"/>
  <c r="M39" i="1"/>
  <c r="M38" i="1"/>
  <c r="M37" i="1"/>
  <c r="M36" i="1"/>
  <c r="N36" i="1" s="1"/>
  <c r="M35" i="1"/>
  <c r="M34" i="1"/>
  <c r="M33" i="1"/>
  <c r="M32" i="1"/>
  <c r="N32" i="1" s="1"/>
  <c r="M31" i="1"/>
  <c r="M30" i="1"/>
  <c r="N30" i="1" s="1"/>
  <c r="M29" i="1"/>
  <c r="M28" i="1"/>
  <c r="M27" i="1"/>
  <c r="M26" i="1"/>
  <c r="M25" i="1"/>
  <c r="M24" i="1"/>
  <c r="N24" i="1" s="1"/>
  <c r="M23" i="1"/>
  <c r="M22" i="1"/>
  <c r="M21" i="1"/>
  <c r="M20" i="1"/>
  <c r="N20" i="1" s="1"/>
  <c r="M19" i="1"/>
  <c r="M18" i="1"/>
  <c r="M17" i="1"/>
  <c r="M16" i="1"/>
  <c r="N16" i="1" s="1"/>
  <c r="M15" i="1"/>
  <c r="M14" i="1"/>
  <c r="N14" i="1" s="1"/>
  <c r="M13" i="1"/>
  <c r="M12" i="1"/>
  <c r="N12" i="1" s="1"/>
  <c r="M11" i="1"/>
  <c r="M10" i="1"/>
  <c r="M9" i="1"/>
  <c r="M8" i="1"/>
  <c r="M7" i="1"/>
  <c r="M6" i="1"/>
  <c r="M5" i="1"/>
  <c r="M4" i="1"/>
  <c r="M3" i="1"/>
  <c r="B3" i="1"/>
  <c r="B4" i="1" s="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M2" i="1"/>
  <c r="O235" i="1" l="1"/>
  <c r="O356" i="1"/>
  <c r="N112" i="1"/>
  <c r="O112" i="1" s="1"/>
  <c r="O168" i="1"/>
  <c r="N235" i="1"/>
  <c r="N356" i="1"/>
  <c r="N26" i="1"/>
  <c r="O26" i="1" s="1"/>
  <c r="O348" i="1"/>
  <c r="N353" i="1"/>
  <c r="O353" i="1" s="1"/>
  <c r="N8" i="1"/>
  <c r="O8" i="1" s="1"/>
  <c r="O293" i="1"/>
  <c r="N348" i="1"/>
  <c r="N357" i="1"/>
  <c r="O357" i="1" s="1"/>
  <c r="O10" i="1"/>
  <c r="O42" i="1"/>
  <c r="N354" i="1"/>
  <c r="O354" i="1" s="1"/>
  <c r="N10" i="1"/>
  <c r="O24" i="1"/>
  <c r="N42" i="1"/>
  <c r="N74" i="1"/>
  <c r="O74" i="1" s="1"/>
  <c r="N184" i="1"/>
  <c r="O184" i="1" s="1"/>
  <c r="N212" i="1"/>
  <c r="O212" i="1" s="1"/>
  <c r="O335" i="1"/>
  <c r="O60" i="1"/>
  <c r="O178" i="1"/>
  <c r="N352" i="1"/>
  <c r="O352" i="1" s="1"/>
  <c r="N28" i="1"/>
  <c r="O28" i="1" s="1"/>
  <c r="N60" i="1"/>
  <c r="N92" i="1"/>
  <c r="O92" i="1" s="1"/>
  <c r="O102" i="1"/>
  <c r="N178" i="1"/>
  <c r="N335" i="1"/>
  <c r="N339" i="1"/>
  <c r="O339" i="1" s="1"/>
  <c r="N343" i="1"/>
  <c r="O343" i="1" s="1"/>
  <c r="N347" i="1"/>
  <c r="O347" i="1" s="1"/>
  <c r="N355" i="1"/>
  <c r="O355" i="1" s="1"/>
  <c r="O367" i="1"/>
  <c r="O251" i="1"/>
  <c r="O12" i="1"/>
  <c r="O44" i="1"/>
  <c r="O76" i="1"/>
  <c r="O194" i="1"/>
  <c r="N18" i="1"/>
  <c r="O18" i="1" s="1"/>
  <c r="N34" i="1"/>
  <c r="O34" i="1" s="1"/>
  <c r="O40" i="1"/>
  <c r="N50" i="1"/>
  <c r="O50" i="1" s="1"/>
  <c r="O56" i="1"/>
  <c r="N66" i="1"/>
  <c r="O66" i="1" s="1"/>
  <c r="O72" i="1"/>
  <c r="N82" i="1"/>
  <c r="O82" i="1" s="1"/>
  <c r="O174" i="1"/>
  <c r="O190" i="1"/>
  <c r="O297" i="1"/>
  <c r="O366" i="1"/>
  <c r="O14" i="1"/>
  <c r="O30" i="1"/>
  <c r="O46" i="1"/>
  <c r="O62" i="1"/>
  <c r="O78" i="1"/>
  <c r="O93" i="1"/>
  <c r="O180" i="1"/>
  <c r="O196" i="1"/>
  <c r="O219" i="1"/>
  <c r="O260" i="1"/>
  <c r="O170" i="1"/>
  <c r="N188" i="1"/>
  <c r="O188" i="1" s="1"/>
  <c r="O296" i="1"/>
  <c r="N52" i="1"/>
  <c r="O52" i="1" s="1"/>
  <c r="N126" i="1"/>
  <c r="O126" i="1" s="1"/>
  <c r="N170" i="1"/>
  <c r="N186" i="1"/>
  <c r="O186" i="1" s="1"/>
  <c r="O192" i="1"/>
  <c r="O203" i="1"/>
  <c r="O244" i="1"/>
  <c r="O267" i="1"/>
  <c r="N337" i="1"/>
  <c r="O337" i="1" s="1"/>
  <c r="N341" i="1"/>
  <c r="O341" i="1" s="1"/>
  <c r="N345" i="1"/>
  <c r="O345" i="1" s="1"/>
  <c r="N351" i="1"/>
  <c r="O351" i="1" s="1"/>
  <c r="O106" i="1"/>
  <c r="O172" i="1"/>
  <c r="O228" i="1"/>
  <c r="N22" i="1"/>
  <c r="O22" i="1" s="1"/>
  <c r="N38" i="1"/>
  <c r="O38" i="1" s="1"/>
  <c r="N54" i="1"/>
  <c r="O54" i="1" s="1"/>
  <c r="N70" i="1"/>
  <c r="O70" i="1" s="1"/>
  <c r="N86" i="1"/>
  <c r="O86" i="1" s="1"/>
  <c r="O20" i="1"/>
  <c r="O36" i="1"/>
  <c r="O68" i="1"/>
  <c r="O84" i="1"/>
  <c r="O16" i="1"/>
  <c r="O32" i="1"/>
  <c r="O48" i="1"/>
  <c r="O64" i="1"/>
  <c r="O80" i="1"/>
  <c r="N90" i="1"/>
  <c r="O90" i="1" s="1"/>
  <c r="N176" i="1"/>
  <c r="O176" i="1" s="1"/>
  <c r="O182" i="1"/>
  <c r="N192" i="1"/>
  <c r="N203" i="1"/>
  <c r="O288" i="1"/>
  <c r="N3" i="1"/>
  <c r="O3" i="1" s="1"/>
  <c r="N5" i="1"/>
  <c r="O5" i="1" s="1"/>
  <c r="N7" i="1"/>
  <c r="O7" i="1" s="1"/>
  <c r="N9" i="1"/>
  <c r="O9" i="1" s="1"/>
  <c r="N11" i="1"/>
  <c r="O11" i="1" s="1"/>
  <c r="N13" i="1"/>
  <c r="O13" i="1" s="1"/>
  <c r="N15" i="1"/>
  <c r="O15" i="1" s="1"/>
  <c r="N17" i="1"/>
  <c r="O17" i="1" s="1"/>
  <c r="N19" i="1"/>
  <c r="O19" i="1" s="1"/>
  <c r="N21" i="1"/>
  <c r="O21" i="1" s="1"/>
  <c r="N23" i="1"/>
  <c r="O23" i="1" s="1"/>
  <c r="N25" i="1"/>
  <c r="O25" i="1" s="1"/>
  <c r="N27" i="1"/>
  <c r="O27" i="1" s="1"/>
  <c r="N29" i="1"/>
  <c r="O29" i="1" s="1"/>
  <c r="N31" i="1"/>
  <c r="O31" i="1" s="1"/>
  <c r="N33" i="1"/>
  <c r="O33" i="1" s="1"/>
  <c r="N35" i="1"/>
  <c r="O35" i="1" s="1"/>
  <c r="N37" i="1"/>
  <c r="O37" i="1" s="1"/>
  <c r="N39" i="1"/>
  <c r="O39" i="1" s="1"/>
  <c r="N41" i="1"/>
  <c r="O41" i="1" s="1"/>
  <c r="N43" i="1"/>
  <c r="O43" i="1" s="1"/>
  <c r="N45" i="1"/>
  <c r="O45" i="1" s="1"/>
  <c r="N47" i="1"/>
  <c r="O47" i="1" s="1"/>
  <c r="N49" i="1"/>
  <c r="O49" i="1" s="1"/>
  <c r="N51" i="1"/>
  <c r="O51" i="1" s="1"/>
  <c r="N53" i="1"/>
  <c r="O53" i="1" s="1"/>
  <c r="N55" i="1"/>
  <c r="O55" i="1" s="1"/>
  <c r="N57" i="1"/>
  <c r="O57" i="1" s="1"/>
  <c r="N59" i="1"/>
  <c r="O59" i="1" s="1"/>
  <c r="N61" i="1"/>
  <c r="O61" i="1" s="1"/>
  <c r="N63" i="1"/>
  <c r="O63" i="1" s="1"/>
  <c r="N65" i="1"/>
  <c r="O65" i="1" s="1"/>
  <c r="N67" i="1"/>
  <c r="O67" i="1" s="1"/>
  <c r="N69" i="1"/>
  <c r="O69" i="1" s="1"/>
  <c r="N71" i="1"/>
  <c r="O71" i="1" s="1"/>
  <c r="N73" i="1"/>
  <c r="O73" i="1" s="1"/>
  <c r="N75" i="1"/>
  <c r="O75" i="1" s="1"/>
  <c r="N77" i="1"/>
  <c r="O77" i="1" s="1"/>
  <c r="N79" i="1"/>
  <c r="O79" i="1" s="1"/>
  <c r="N81" i="1"/>
  <c r="O81" i="1" s="1"/>
  <c r="N83" i="1"/>
  <c r="O83" i="1" s="1"/>
  <c r="N85" i="1"/>
  <c r="O85" i="1" s="1"/>
  <c r="O87" i="1"/>
  <c r="N94" i="1"/>
  <c r="O94" i="1" s="1"/>
  <c r="O96" i="1"/>
  <c r="O104" i="1"/>
  <c r="N111" i="1"/>
  <c r="O111" i="1" s="1"/>
  <c r="O115" i="1"/>
  <c r="N115" i="1"/>
  <c r="N131" i="1"/>
  <c r="O131" i="1" s="1"/>
  <c r="O97" i="1"/>
  <c r="O105" i="1"/>
  <c r="O116" i="1"/>
  <c r="N121" i="1"/>
  <c r="O121" i="1" s="1"/>
  <c r="O132" i="1"/>
  <c r="N137" i="1"/>
  <c r="O137" i="1" s="1"/>
  <c r="N127" i="1"/>
  <c r="O127" i="1" s="1"/>
  <c r="N138" i="1"/>
  <c r="O138" i="1" s="1"/>
  <c r="N88" i="1"/>
  <c r="O88" i="1" s="1"/>
  <c r="N95" i="1"/>
  <c r="O95" i="1" s="1"/>
  <c r="N100" i="1"/>
  <c r="O100" i="1" s="1"/>
  <c r="O103" i="1"/>
  <c r="O109" i="1"/>
  <c r="N117" i="1"/>
  <c r="O117" i="1" s="1"/>
  <c r="N122" i="1"/>
  <c r="O122" i="1" s="1"/>
  <c r="O128" i="1"/>
  <c r="N133" i="1"/>
  <c r="O133" i="1" s="1"/>
  <c r="N139" i="1"/>
  <c r="O139" i="1" s="1"/>
  <c r="N2" i="1"/>
  <c r="O2" i="1" s="1"/>
  <c r="N4" i="1"/>
  <c r="O4" i="1" s="1"/>
  <c r="N6" i="1"/>
  <c r="O6" i="1" s="1"/>
  <c r="N113" i="1"/>
  <c r="O113" i="1" s="1"/>
  <c r="N123" i="1"/>
  <c r="O123" i="1" s="1"/>
  <c r="O134" i="1"/>
  <c r="N140" i="1"/>
  <c r="O140" i="1" s="1"/>
  <c r="O101" i="1"/>
  <c r="N118" i="1"/>
  <c r="O118" i="1" s="1"/>
  <c r="O124" i="1"/>
  <c r="N129" i="1"/>
  <c r="O129" i="1" s="1"/>
  <c r="N134" i="1"/>
  <c r="N119" i="1"/>
  <c r="O119" i="1" s="1"/>
  <c r="N135" i="1"/>
  <c r="O135" i="1" s="1"/>
  <c r="N142" i="1"/>
  <c r="O142" i="1" s="1"/>
  <c r="O99" i="1"/>
  <c r="N107" i="1"/>
  <c r="O107" i="1" s="1"/>
  <c r="O120" i="1"/>
  <c r="N125" i="1"/>
  <c r="O125" i="1" s="1"/>
  <c r="N130" i="1"/>
  <c r="O130" i="1" s="1"/>
  <c r="O136" i="1"/>
  <c r="O283" i="1"/>
  <c r="N197" i="1"/>
  <c r="O197" i="1" s="1"/>
  <c r="N206" i="1"/>
  <c r="O206" i="1" s="1"/>
  <c r="N213" i="1"/>
  <c r="O213" i="1" s="1"/>
  <c r="N222" i="1"/>
  <c r="O222" i="1" s="1"/>
  <c r="N229" i="1"/>
  <c r="O229" i="1" s="1"/>
  <c r="N238" i="1"/>
  <c r="O238" i="1" s="1"/>
  <c r="N245" i="1"/>
  <c r="O245" i="1" s="1"/>
  <c r="N254" i="1"/>
  <c r="O254" i="1" s="1"/>
  <c r="N261" i="1"/>
  <c r="O261" i="1" s="1"/>
  <c r="N270" i="1"/>
  <c r="O270" i="1" s="1"/>
  <c r="N275" i="1"/>
  <c r="O275" i="1" s="1"/>
  <c r="O280" i="1"/>
  <c r="N283" i="1"/>
  <c r="N141" i="1"/>
  <c r="O141" i="1" s="1"/>
  <c r="N143" i="1"/>
  <c r="O143" i="1" s="1"/>
  <c r="N145" i="1"/>
  <c r="O145" i="1" s="1"/>
  <c r="N147" i="1"/>
  <c r="O147" i="1" s="1"/>
  <c r="N149" i="1"/>
  <c r="O149" i="1" s="1"/>
  <c r="N151" i="1"/>
  <c r="O151" i="1" s="1"/>
  <c r="N153" i="1"/>
  <c r="O153" i="1" s="1"/>
  <c r="N155" i="1"/>
  <c r="O155" i="1" s="1"/>
  <c r="N157" i="1"/>
  <c r="O157" i="1" s="1"/>
  <c r="N159" i="1"/>
  <c r="O159" i="1" s="1"/>
  <c r="N161" i="1"/>
  <c r="O161" i="1" s="1"/>
  <c r="N163" i="1"/>
  <c r="O163" i="1" s="1"/>
  <c r="N165" i="1"/>
  <c r="O165" i="1" s="1"/>
  <c r="N167" i="1"/>
  <c r="O167" i="1" s="1"/>
  <c r="N169" i="1"/>
  <c r="O169" i="1" s="1"/>
  <c r="N171" i="1"/>
  <c r="O171" i="1" s="1"/>
  <c r="N173" i="1"/>
  <c r="O173" i="1" s="1"/>
  <c r="N175" i="1"/>
  <c r="O175" i="1" s="1"/>
  <c r="N177" i="1"/>
  <c r="O177" i="1" s="1"/>
  <c r="N179" i="1"/>
  <c r="O179" i="1" s="1"/>
  <c r="N181" i="1"/>
  <c r="O181" i="1" s="1"/>
  <c r="N183" i="1"/>
  <c r="O183" i="1" s="1"/>
  <c r="N185" i="1"/>
  <c r="O185" i="1" s="1"/>
  <c r="N187" i="1"/>
  <c r="O187" i="1" s="1"/>
  <c r="N189" i="1"/>
  <c r="O189" i="1" s="1"/>
  <c r="N191" i="1"/>
  <c r="O191" i="1" s="1"/>
  <c r="N193" i="1"/>
  <c r="O193" i="1" s="1"/>
  <c r="N195" i="1"/>
  <c r="O195" i="1" s="1"/>
  <c r="N204" i="1"/>
  <c r="O204" i="1" s="1"/>
  <c r="N211" i="1"/>
  <c r="O211" i="1" s="1"/>
  <c r="N220" i="1"/>
  <c r="O220" i="1" s="1"/>
  <c r="N227" i="1"/>
  <c r="O227" i="1" s="1"/>
  <c r="N236" i="1"/>
  <c r="O236" i="1" s="1"/>
  <c r="N243" i="1"/>
  <c r="O243" i="1" s="1"/>
  <c r="N252" i="1"/>
  <c r="O252" i="1" s="1"/>
  <c r="N259" i="1"/>
  <c r="O259" i="1" s="1"/>
  <c r="N268" i="1"/>
  <c r="O268" i="1" s="1"/>
  <c r="O289" i="1"/>
  <c r="O278" i="1"/>
  <c r="O286" i="1"/>
  <c r="N198" i="1"/>
  <c r="O198" i="1" s="1"/>
  <c r="N205" i="1"/>
  <c r="O205" i="1" s="1"/>
  <c r="N214" i="1"/>
  <c r="O214" i="1" s="1"/>
  <c r="N221" i="1"/>
  <c r="O221" i="1" s="1"/>
  <c r="N230" i="1"/>
  <c r="O230" i="1" s="1"/>
  <c r="N237" i="1"/>
  <c r="O237" i="1" s="1"/>
  <c r="N246" i="1"/>
  <c r="O246" i="1" s="1"/>
  <c r="N253" i="1"/>
  <c r="O253" i="1" s="1"/>
  <c r="N262" i="1"/>
  <c r="O262" i="1" s="1"/>
  <c r="N269" i="1"/>
  <c r="O269" i="1" s="1"/>
  <c r="O276" i="1"/>
  <c r="N279" i="1"/>
  <c r="O279" i="1" s="1"/>
  <c r="O284" i="1"/>
  <c r="O287" i="1"/>
  <c r="O290" i="1"/>
  <c r="N144" i="1"/>
  <c r="O144" i="1" s="1"/>
  <c r="N146" i="1"/>
  <c r="O146" i="1" s="1"/>
  <c r="N148" i="1"/>
  <c r="O148" i="1" s="1"/>
  <c r="N150" i="1"/>
  <c r="O150" i="1" s="1"/>
  <c r="N152" i="1"/>
  <c r="O152" i="1" s="1"/>
  <c r="N154" i="1"/>
  <c r="O154" i="1" s="1"/>
  <c r="N156" i="1"/>
  <c r="O156" i="1" s="1"/>
  <c r="N158" i="1"/>
  <c r="O158" i="1" s="1"/>
  <c r="N160" i="1"/>
  <c r="O160" i="1" s="1"/>
  <c r="N162" i="1"/>
  <c r="O162" i="1" s="1"/>
  <c r="N164" i="1"/>
  <c r="O164" i="1" s="1"/>
  <c r="N166" i="1"/>
  <c r="O166" i="1" s="1"/>
  <c r="N201" i="1"/>
  <c r="O201" i="1" s="1"/>
  <c r="N210" i="1"/>
  <c r="O210" i="1" s="1"/>
  <c r="N217" i="1"/>
  <c r="O217" i="1" s="1"/>
  <c r="N226" i="1"/>
  <c r="O226" i="1" s="1"/>
  <c r="N233" i="1"/>
  <c r="O233" i="1" s="1"/>
  <c r="N242" i="1"/>
  <c r="O242" i="1" s="1"/>
  <c r="N249" i="1"/>
  <c r="O249" i="1" s="1"/>
  <c r="N258" i="1"/>
  <c r="O258" i="1" s="1"/>
  <c r="N265" i="1"/>
  <c r="O265" i="1" s="1"/>
  <c r="O274" i="1"/>
  <c r="N277" i="1"/>
  <c r="O277" i="1" s="1"/>
  <c r="O282" i="1"/>
  <c r="N285" i="1"/>
  <c r="O285" i="1" s="1"/>
  <c r="N364" i="1"/>
  <c r="O364" i="1" s="1"/>
  <c r="N365" i="1"/>
  <c r="O365" i="1" s="1"/>
</calcChain>
</file>

<file path=xl/sharedStrings.xml><?xml version="1.0" encoding="utf-8"?>
<sst xmlns="http://schemas.openxmlformats.org/spreadsheetml/2006/main" count="2074" uniqueCount="802">
  <si>
    <t xml:space="preserve">RUBRO </t>
  </si>
  <si>
    <t>PARTIDA</t>
  </si>
  <si>
    <t>UNIDAD SOLICITANTE</t>
  </si>
  <si>
    <t>CANTIDAD</t>
  </si>
  <si>
    <t xml:space="preserve">UNIDAD DE MEDIDA </t>
  </si>
  <si>
    <t>DESCRIPCION</t>
  </si>
  <si>
    <t>MODELO</t>
  </si>
  <si>
    <t>MEDIDAS</t>
  </si>
  <si>
    <t>COLOR</t>
  </si>
  <si>
    <t>x</t>
  </si>
  <si>
    <t>DESCRIPCIÓN DE LA PROPUESTA DEL PROVEEDOR</t>
  </si>
  <si>
    <t>PRECIO UNITARIO</t>
  </si>
  <si>
    <t>SUBOTOTAL</t>
  </si>
  <si>
    <t>IVA</t>
  </si>
  <si>
    <t>TOTAL</t>
  </si>
  <si>
    <t>MATERIAL Y EQUIPO DE LABORATORIO</t>
  </si>
  <si>
    <t>CENTRO DE INVESTIGACIÓN EN DINÁMICA CELULAR</t>
  </si>
  <si>
    <t>PZA</t>
  </si>
  <si>
    <r>
      <rPr>
        <b/>
        <sz val="10"/>
        <color theme="1"/>
        <rFont val="Arial"/>
        <family val="2"/>
      </rPr>
      <t xml:space="preserve">INCUBADORA DE CO2
</t>
    </r>
    <r>
      <rPr>
        <sz val="10"/>
        <color theme="1"/>
        <rFont val="Arial"/>
        <family val="2"/>
      </rPr>
      <t xml:space="preserve">5.8FT3 (165LT) +3/55°C
VIOS 160L ACERO INOXIDABLE C/CIERRE DE PUERTA MEJORADO, 120 HERATHERM
INCLUYE:
REGULADOR DE GAS CO2 PARA USO CON INCUBADORAS ISOTEMP Y ANPCO SERIE 8000 THERMO SCIENTIFIC CAT: 965010
FILTRO HEPA HERACELL VIOS, THERMO SCIENTIFIC CA: 50141920
SERVICIO DE ARMADO, PUESTA EN MARCHA Y CAPACITACIÓN EN USO DE INCUBADORA DE CO2, INCLUYE MEDICIONES DE CO2 Y TEMP. CAT: ICO2-INBAS
MARCA: THERMO SCIENTIFICS </t>
    </r>
  </si>
  <si>
    <t>HERACELL</t>
  </si>
  <si>
    <t>CENTRO DE INVESTIGACIONES BIOLÓGICAS</t>
  </si>
  <si>
    <r>
      <rPr>
        <b/>
        <sz val="10"/>
        <color theme="1"/>
        <rFont val="Arial"/>
        <family val="2"/>
      </rPr>
      <t xml:space="preserve">CAMARA DE ELÉCTROFORESIS HORIZONTAL </t>
    </r>
    <r>
      <rPr>
        <sz val="10"/>
        <color theme="1"/>
        <rFont val="Arial"/>
        <family val="2"/>
      </rPr>
      <t>P/GELES DE 10X10
MARCA: LABNET</t>
    </r>
  </si>
  <si>
    <t>CMS E1010-10</t>
  </si>
  <si>
    <r>
      <rPr>
        <b/>
        <sz val="10"/>
        <color theme="1"/>
        <rFont val="Arial"/>
        <family val="2"/>
      </rPr>
      <t>BALANZA SEMI-ANALITICA</t>
    </r>
    <r>
      <rPr>
        <sz val="10"/>
        <color theme="1"/>
        <rFont val="Arial"/>
        <family val="2"/>
      </rPr>
      <t xml:space="preserve"> DE 200 GRS, 1.0 MG
MARCA: ROCA</t>
    </r>
  </si>
  <si>
    <t>YP-2003</t>
  </si>
  <si>
    <t>MOBILIARIO</t>
  </si>
  <si>
    <t>ESCUELA DE ESTUDIOS SUPERIORES DE YAUTEPEC</t>
  </si>
  <si>
    <r>
      <rPr>
        <b/>
        <sz val="10"/>
        <color theme="1"/>
        <rFont val="Arial"/>
        <family val="2"/>
      </rPr>
      <t xml:space="preserve">BUTACA CON SISTEMA DE PALETA ABATIBLE
</t>
    </r>
    <r>
      <rPr>
        <sz val="10"/>
        <color theme="1"/>
        <rFont val="Arial"/>
        <family val="2"/>
      </rPr>
      <t>Estructura fabricada en acero tubular rectangular de 3x1 cal. 16 Goznes de elevación de asiento reforzados con doble tope, zapatas de fijación al piso troqueladas en lamina de acero alectrosoldada con micro alambre con tratamiento anticorrosivo acabada con pintura electrostatica micropulverizada horneada a 200°c c. asiento y respaldo fabricado en madera de pino moldeados anatonicamente con acojinamiento de poliuretano de alta densidad moldeado en frío tapizados en tela pliana 100% acrilica lavable y de uso rudo al color de sus elección, contratapa de respaldo en plástico laminado con coderas en triplay de pino tapizadas y acjinadas en la misma tela o con formaica.</t>
    </r>
  </si>
  <si>
    <t>EURO 4</t>
  </si>
  <si>
    <t>AIRE ACONDICIONADO</t>
  </si>
  <si>
    <t>FACULTAD DE ENFERMERIA</t>
  </si>
  <si>
    <t>EQUIPO</t>
  </si>
  <si>
    <r>
      <rPr>
        <b/>
        <sz val="10"/>
        <color theme="1"/>
        <rFont val="Arial"/>
        <family val="2"/>
      </rPr>
      <t>UNIDAD DE AIRE ACONDICIONADO</t>
    </r>
    <r>
      <rPr>
        <sz val="10"/>
        <color theme="1"/>
        <rFont val="Arial"/>
        <family val="2"/>
      </rPr>
      <t xml:space="preserve">
</t>
    </r>
    <r>
      <rPr>
        <b/>
        <sz val="10"/>
        <color theme="1"/>
        <rFont val="Arial"/>
        <family val="2"/>
      </rPr>
      <t>TIPO:</t>
    </r>
    <r>
      <rPr>
        <sz val="10"/>
        <color theme="1"/>
        <rFont val="Arial"/>
        <family val="2"/>
      </rPr>
      <t xml:space="preserve"> MINISPLIT ON/OFF
</t>
    </r>
    <r>
      <rPr>
        <b/>
        <sz val="10"/>
        <color theme="1"/>
        <rFont val="Arial"/>
        <family val="2"/>
      </rPr>
      <t xml:space="preserve">CARACTERISTICA: </t>
    </r>
    <r>
      <rPr>
        <sz val="10"/>
        <color theme="1"/>
        <rFont val="Arial"/>
        <family val="2"/>
      </rPr>
      <t xml:space="preserve">SOLO FRÍO
</t>
    </r>
    <r>
      <rPr>
        <b/>
        <sz val="10"/>
        <color theme="1"/>
        <rFont val="Arial"/>
        <family val="2"/>
      </rPr>
      <t xml:space="preserve">CAPACIDAD: </t>
    </r>
    <r>
      <rPr>
        <sz val="10"/>
        <color theme="1"/>
        <rFont val="Arial"/>
        <family val="2"/>
      </rPr>
      <t xml:space="preserve">2 TONELADAS (24,000 BTUs)
</t>
    </r>
    <r>
      <rPr>
        <b/>
        <sz val="10"/>
        <color theme="1"/>
        <rFont val="Arial"/>
        <family val="2"/>
      </rPr>
      <t>SUMINISTRO ELÉCTRICO</t>
    </r>
    <r>
      <rPr>
        <sz val="10"/>
        <color theme="1"/>
        <rFont val="Arial"/>
        <family val="2"/>
      </rPr>
      <t xml:space="preserve">: 220 V
</t>
    </r>
    <r>
      <rPr>
        <b/>
        <sz val="10"/>
        <color theme="1"/>
        <rFont val="Arial"/>
        <family val="2"/>
      </rPr>
      <t>CONTROL REMOTO:</t>
    </r>
    <r>
      <rPr>
        <sz val="10"/>
        <color theme="1"/>
        <rFont val="Arial"/>
        <family val="2"/>
      </rPr>
      <t xml:space="preserve"> SI
</t>
    </r>
    <r>
      <rPr>
        <b/>
        <sz val="10"/>
        <color theme="1"/>
        <rFont val="Arial"/>
        <family val="2"/>
      </rPr>
      <t>INSTALACIÓN MECÁNICA</t>
    </r>
    <r>
      <rPr>
        <sz val="10"/>
        <color theme="1"/>
        <rFont val="Arial"/>
        <family val="2"/>
      </rPr>
      <t xml:space="preserve">: SI
</t>
    </r>
    <r>
      <rPr>
        <b/>
        <sz val="10"/>
        <color theme="1"/>
        <rFont val="Arial"/>
        <family val="2"/>
      </rPr>
      <t>SUMISTRO E INSTALACIÓN DE BASE HERRERÍA</t>
    </r>
    <r>
      <rPr>
        <sz val="10"/>
        <color theme="1"/>
        <rFont val="Arial"/>
        <family val="2"/>
      </rPr>
      <t xml:space="preserve">: NO
</t>
    </r>
    <r>
      <rPr>
        <b/>
        <sz val="10"/>
        <color theme="1"/>
        <rFont val="Arial"/>
        <family val="2"/>
      </rPr>
      <t xml:space="preserve">MARCA SEGERIDA: </t>
    </r>
    <r>
      <rPr>
        <sz val="10"/>
        <color theme="1"/>
        <rFont val="Arial"/>
        <family val="2"/>
      </rPr>
      <t>MIRAGE</t>
    </r>
  </si>
  <si>
    <t>SETCLF261T</t>
  </si>
  <si>
    <t>DOS TONELADAS</t>
  </si>
  <si>
    <r>
      <rPr>
        <b/>
        <sz val="10"/>
        <color theme="1"/>
        <rFont val="Arial"/>
        <family val="2"/>
      </rPr>
      <t>EXHIBIDOR PLASTICO</t>
    </r>
    <r>
      <rPr>
        <sz val="10"/>
        <color theme="1"/>
        <rFont val="Arial"/>
        <family val="2"/>
      </rPr>
      <t xml:space="preserve"> DE 10 GARRAFONES PARA AGUA
POLIETILENO DE ALTA DENSIDAD</t>
    </r>
  </si>
  <si>
    <t>1120-4750-0100</t>
  </si>
  <si>
    <t>AZUL</t>
  </si>
  <si>
    <r>
      <rPr>
        <b/>
        <sz val="10"/>
        <color theme="1"/>
        <rFont val="Arial"/>
        <family val="2"/>
      </rPr>
      <t>RACK AMPLIO PARA ALMACENAMIENTO</t>
    </r>
    <r>
      <rPr>
        <sz val="10"/>
        <color theme="1"/>
        <rFont val="Arial"/>
        <family val="2"/>
      </rPr>
      <t xml:space="preserve"> - REPISAS DE ALAMBRE
TRES REPISAS DE ALAMBRE DE MALLA DE ACERO GALVANIZADO, SIN PERNOS,  ABERTURAS DE 2 x 4", SE COLOCAN A PRESIÓN Y SE AJUSTAN EN INCREMENTOS DE 1 1/2".</t>
    </r>
  </si>
  <si>
    <t>H-5316</t>
  </si>
  <si>
    <t>60 x 24 x 48"
152 x 61 x 122 cm</t>
  </si>
  <si>
    <t>GRIS</t>
  </si>
  <si>
    <t>ESCUELA DE TÉCNICOS LABORATORISTAS</t>
  </si>
  <si>
    <r>
      <rPr>
        <b/>
        <sz val="10"/>
        <color theme="1"/>
        <rFont val="Arial"/>
        <family val="2"/>
      </rPr>
      <t>UNIDAD DE AIRE ACONDICIONADO</t>
    </r>
    <r>
      <rPr>
        <sz val="10"/>
        <color theme="1"/>
        <rFont val="Arial"/>
        <family val="2"/>
      </rPr>
      <t xml:space="preserve">
</t>
    </r>
    <r>
      <rPr>
        <b/>
        <sz val="10"/>
        <color theme="1"/>
        <rFont val="Arial"/>
        <family val="2"/>
      </rPr>
      <t xml:space="preserve">TIPO: </t>
    </r>
    <r>
      <rPr>
        <sz val="10"/>
        <color theme="1"/>
        <rFont val="Arial"/>
        <family val="2"/>
      </rPr>
      <t xml:space="preserve">MINISPLIT INVERTER
</t>
    </r>
    <r>
      <rPr>
        <b/>
        <sz val="10"/>
        <color theme="1"/>
        <rFont val="Arial"/>
        <family val="2"/>
      </rPr>
      <t>CARACTERISTICA:</t>
    </r>
    <r>
      <rPr>
        <sz val="10"/>
        <color theme="1"/>
        <rFont val="Arial"/>
        <family val="2"/>
      </rPr>
      <t xml:space="preserve"> FRÍO Y CALOR
</t>
    </r>
    <r>
      <rPr>
        <b/>
        <sz val="10"/>
        <color theme="1"/>
        <rFont val="Arial"/>
        <family val="2"/>
      </rPr>
      <t xml:space="preserve">CAPACIDAD: </t>
    </r>
    <r>
      <rPr>
        <sz val="10"/>
        <color theme="1"/>
        <rFont val="Arial"/>
        <family val="2"/>
      </rPr>
      <t xml:space="preserve">2 TONELADAS (24,000 BTUs)
</t>
    </r>
    <r>
      <rPr>
        <b/>
        <sz val="10"/>
        <color theme="1"/>
        <rFont val="Arial"/>
        <family val="2"/>
      </rPr>
      <t>SUMINISTRO ELÉCTRICO:</t>
    </r>
    <r>
      <rPr>
        <sz val="10"/>
        <color theme="1"/>
        <rFont val="Arial"/>
        <family val="2"/>
      </rPr>
      <t xml:space="preserve"> 220/1/60
</t>
    </r>
    <r>
      <rPr>
        <b/>
        <sz val="10"/>
        <color theme="1"/>
        <rFont val="Arial"/>
        <family val="2"/>
      </rPr>
      <t>CONTROL REMOTO:</t>
    </r>
    <r>
      <rPr>
        <sz val="10"/>
        <color theme="1"/>
        <rFont val="Arial"/>
        <family val="2"/>
      </rPr>
      <t xml:space="preserve"> SI
</t>
    </r>
    <r>
      <rPr>
        <b/>
        <sz val="10"/>
        <color theme="1"/>
        <rFont val="Arial"/>
        <family val="2"/>
      </rPr>
      <t>INSTALACIÓN MECÁNICA:</t>
    </r>
    <r>
      <rPr>
        <sz val="10"/>
        <color theme="1"/>
        <rFont val="Arial"/>
        <family val="2"/>
      </rPr>
      <t xml:space="preserve"> NO
</t>
    </r>
    <r>
      <rPr>
        <b/>
        <sz val="10"/>
        <color theme="1"/>
        <rFont val="Arial"/>
        <family val="2"/>
      </rPr>
      <t>SUMISTRO E INSTALACIÓN DE BASE HERRERÍA:</t>
    </r>
    <r>
      <rPr>
        <sz val="10"/>
        <color theme="1"/>
        <rFont val="Arial"/>
        <family val="2"/>
      </rPr>
      <t xml:space="preserve"> NO
</t>
    </r>
    <r>
      <rPr>
        <b/>
        <sz val="10"/>
        <color theme="1"/>
        <rFont val="Arial"/>
        <family val="2"/>
      </rPr>
      <t>MARCA SEGERIDA:</t>
    </r>
    <r>
      <rPr>
        <sz val="10"/>
        <color theme="1"/>
        <rFont val="Arial"/>
        <family val="2"/>
      </rPr>
      <t xml:space="preserve"> CARRIER</t>
    </r>
  </si>
  <si>
    <t>K53PXQ243D</t>
  </si>
  <si>
    <t>INSTITUTO DE CIENCIAS DE LA EDUCACIÓN</t>
  </si>
  <si>
    <t>COORDINACIÓN DE ASISTENCIA MÉDICA</t>
  </si>
  <si>
    <t>ALUMINIO Y MAGNESIO (SUSPENSION )</t>
  </si>
  <si>
    <t>240ML</t>
  </si>
  <si>
    <t>CAJA</t>
  </si>
  <si>
    <t xml:space="preserve">ASPIRINA 500 MG </t>
  </si>
  <si>
    <t>CAJA CON 40 TABS</t>
  </si>
  <si>
    <t>BUTILHIOSCINA C/ METAMIZOL</t>
  </si>
  <si>
    <t xml:space="preserve">CAJA CON 10 TABS </t>
  </si>
  <si>
    <t>BUTILHIOSCINA C/ METAMIZOL SOL. INYEC.</t>
  </si>
  <si>
    <t xml:space="preserve">CAJA CON 1 AMP. </t>
  </si>
  <si>
    <t>BUTILHIOSCINA SOL. INYECTABLE 20MG/1ML</t>
  </si>
  <si>
    <t>CAJA CON 1 AMP</t>
  </si>
  <si>
    <t xml:space="preserve">CAJA </t>
  </si>
  <si>
    <t>BUTILHIOSCINA  10MG</t>
  </si>
  <si>
    <t>CAJA CON 10 TABS</t>
  </si>
  <si>
    <t xml:space="preserve">CEFTRIAXONA 1 GR. SOL. INYECTABLE </t>
  </si>
  <si>
    <t xml:space="preserve">CAJA CON  1 AMP </t>
  </si>
  <si>
    <t xml:space="preserve">CLONIXINATO DE LISINA </t>
  </si>
  <si>
    <t>CAJA CON  5 AMP</t>
  </si>
  <si>
    <t>CLORFENAMINA COMPUESTA</t>
  </si>
  <si>
    <t xml:space="preserve"> CAJA CON 10 TABS</t>
  </si>
  <si>
    <t xml:space="preserve">DICLOFENACO GEL </t>
  </si>
  <si>
    <t>CAJA CON 1 PZA</t>
  </si>
  <si>
    <t>DICLOFENACO TABLETAS</t>
  </si>
  <si>
    <t>CAJA CON10 TABS</t>
  </si>
  <si>
    <t>DICLOFENACO SOL. INYECT. 30 ML 75 MG</t>
  </si>
  <si>
    <t xml:space="preserve"> CAJA CON 2 AMP.</t>
  </si>
  <si>
    <t>DIFENIDOL TABLETAS</t>
  </si>
  <si>
    <t>CAJA CON 25 TABS</t>
  </si>
  <si>
    <t xml:space="preserve">DIFENIDOL SOL. INYECTABLE </t>
  </si>
  <si>
    <t>CAJA CON 2 AMP.</t>
  </si>
  <si>
    <t xml:space="preserve">HIDROCORTIZONA SOL. INYECTABLE.500MG </t>
  </si>
  <si>
    <t xml:space="preserve">IBUPROFENO 400MG </t>
  </si>
  <si>
    <t>CAJA CON 10 CAPSULAS</t>
  </si>
  <si>
    <t xml:space="preserve">IBUPROFENO 600MG </t>
  </si>
  <si>
    <t>ISOSOBIDA 10MG</t>
  </si>
  <si>
    <t xml:space="preserve">KETOROLACO SOL. INYEC. 30MG </t>
  </si>
  <si>
    <t>C/3 AMP.</t>
  </si>
  <si>
    <t>KETOROLACO 30MG SUBLINGUAL</t>
  </si>
  <si>
    <t>CAJA CON 6 TABS.</t>
  </si>
  <si>
    <t xml:space="preserve">KETOROLACO 10 MG </t>
  </si>
  <si>
    <t>LIDOCAINA Y EPINEFRINA  2% INYECT</t>
  </si>
  <si>
    <t>FCO. AMP. CON 50ML</t>
  </si>
  <si>
    <t>LOPERAMIDA 2 MG</t>
  </si>
  <si>
    <t xml:space="preserve"> CAJA CON  12 TABS</t>
  </si>
  <si>
    <t xml:space="preserve">LORATADINA 100MG </t>
  </si>
  <si>
    <t>METAMIZOL SODICO TABLETAS 500 mg</t>
  </si>
  <si>
    <t>METOCLOPRAMIDA SOL. INYECTABLE 1GR</t>
  </si>
  <si>
    <t>CAJA CON 3 AMP</t>
  </si>
  <si>
    <t>METOCLOPRAMIDA 10 MG TABLETAS</t>
  </si>
  <si>
    <t>CAJA CON 20 TABS</t>
  </si>
  <si>
    <t>OMEPRAZOL SOL. INYECTABLE  40MG</t>
  </si>
  <si>
    <t>CAJA 1 AMP</t>
  </si>
  <si>
    <t>OMEPRAZOL TABLETAS  20MG</t>
  </si>
  <si>
    <t>CAJA CON 10 CAJAS</t>
  </si>
  <si>
    <t xml:space="preserve">PARECETAMOL 500MG TABLETAS </t>
  </si>
  <si>
    <t xml:space="preserve">CAJA CON 10 TABLETAS </t>
  </si>
  <si>
    <t>PEPTO BISMOL SUSP</t>
  </si>
  <si>
    <t>SALBUTAMOL AEROSOL PARA INHALACIÓN  100MG</t>
  </si>
  <si>
    <t>FCO CON 200 DOSIS</t>
  </si>
  <si>
    <t xml:space="preserve">SALBUTAMOL / BROMURO DE IPRATROPIO 0.5/2.5 PARA NEBULIZACIÓN </t>
  </si>
  <si>
    <t>CAJA CON 10 AMP. CON 2.5ML</t>
  </si>
  <si>
    <t xml:space="preserve">SOL. CLORURO DE SODIO </t>
  </si>
  <si>
    <t>500ML</t>
  </si>
  <si>
    <t>SOL. CLORURO DE SODIO</t>
  </si>
  <si>
    <t>250ML</t>
  </si>
  <si>
    <t>SOL. HARTMAN</t>
  </si>
  <si>
    <t>500 ML</t>
  </si>
  <si>
    <t xml:space="preserve">SOL. MIXTA </t>
  </si>
  <si>
    <t xml:space="preserve">SOL. GLUCOSADA </t>
  </si>
  <si>
    <t>500 MIL</t>
  </si>
  <si>
    <t xml:space="preserve">SULFADIAZINA DE PLATA </t>
  </si>
  <si>
    <t>TARRO CON 28GRS</t>
  </si>
  <si>
    <t>PQTE</t>
  </si>
  <si>
    <t>ABATELENGUAS DE MADERA PAQUETE C/500 PZAS NACIONAL</t>
  </si>
  <si>
    <t>500 PZAS</t>
  </si>
  <si>
    <t>PIEZA</t>
  </si>
  <si>
    <t>APOSITOS  ESTERIL PROTEC</t>
  </si>
  <si>
    <t>20X8</t>
  </si>
  <si>
    <t xml:space="preserve">AGUJAS HIPODERMICA NIPRO  </t>
  </si>
  <si>
    <t>20X32 CON 100 PZAS</t>
  </si>
  <si>
    <t>AMARILLA</t>
  </si>
  <si>
    <t xml:space="preserve"> 22 X 32mm CAJA C/100PZAS</t>
  </si>
  <si>
    <t>NEGRO</t>
  </si>
  <si>
    <t xml:space="preserve">CINTA MICROPORE 3M </t>
  </si>
  <si>
    <t>5.0*9.14 CAJA C/6PZAS</t>
  </si>
  <si>
    <t xml:space="preserve">CINTA TRANSPORT 3M </t>
  </si>
  <si>
    <t>2.5*9.1 CM CAJA C/12 PZAS</t>
  </si>
  <si>
    <t>CINTA ADHESIVA 3M</t>
  </si>
  <si>
    <t>2.5*10  CAJA c/12 PZAS</t>
  </si>
  <si>
    <t>CATGUT CROMICO 3-0</t>
  </si>
  <si>
    <t xml:space="preserve"> CAJA C/ 12 PZAS</t>
  </si>
  <si>
    <t xml:space="preserve">ESPEJOS VAGINALES </t>
  </si>
  <si>
    <t>CHICO</t>
  </si>
  <si>
    <t>ESPEJOS VAGINALES</t>
  </si>
  <si>
    <t>MEDIANO</t>
  </si>
  <si>
    <t>GRANDE</t>
  </si>
  <si>
    <t>GASAS ETERILES, MARCA LEROY</t>
  </si>
  <si>
    <t>10 X 10, CAJA CON 150PZAS</t>
  </si>
  <si>
    <t>GUANTES DE NITRILO  AMBIDERM</t>
  </si>
  <si>
    <t>CHICOS CON 100PZAS</t>
  </si>
  <si>
    <t>MEDIANO, CAJA CON 100PZAS</t>
  </si>
  <si>
    <t>GRANDE, CAJA CON 100PZAS</t>
  </si>
  <si>
    <t>GUANTES ESTERILES AMBIDERM</t>
  </si>
  <si>
    <t>MEDIANO, CAJA CON 100 PZAS</t>
  </si>
  <si>
    <t>HOJA DE BISTURI #11</t>
  </si>
  <si>
    <t>CAJA CON 100 HOJAS</t>
  </si>
  <si>
    <t>HOJA DE BISTURI #15</t>
  </si>
  <si>
    <t>HOJA DE BISTURI #22</t>
  </si>
  <si>
    <t>JERINGAS INSULINA 1 ML</t>
  </si>
  <si>
    <t>27X13 C/ 100</t>
  </si>
  <si>
    <t>JERINGA 3 ML NIPRO CON AGUJA</t>
  </si>
  <si>
    <t>CAJA C/100 PZAS</t>
  </si>
  <si>
    <t xml:space="preserve">JERINGA 5 ML NIPRO CON AGUJA </t>
  </si>
  <si>
    <t>JERINGA 10 ML NIPRO CON AGUJA</t>
  </si>
  <si>
    <t>CAJA CON 100 PZAS</t>
  </si>
  <si>
    <t>JERINGA 20 ML NIPRO SIN AGUJA</t>
  </si>
  <si>
    <t>CAJA CON 50 PZAS</t>
  </si>
  <si>
    <t>NORMOGOTERO DENTILAB</t>
  </si>
  <si>
    <t>PUNZOCAT CAL. 17 CAJA 50 PZAS ROJO</t>
  </si>
  <si>
    <t>CAJA 50 PZAS</t>
  </si>
  <si>
    <t>ROJO</t>
  </si>
  <si>
    <t>PUNZOCAT CAL. 18  NIPRO</t>
  </si>
  <si>
    <t>VERDE</t>
  </si>
  <si>
    <t>PUNZOCAT CAL. 19 NIPRO</t>
  </si>
  <si>
    <t>PUNZOCAT CAL. 20 NIPRO</t>
  </si>
  <si>
    <t>ROSA</t>
  </si>
  <si>
    <t>PUNZOCAT CAL. 22 NIPRO</t>
  </si>
  <si>
    <t>PUNZOCAT CAL. 24 NIPRO</t>
  </si>
  <si>
    <t>AMARILLO</t>
  </si>
  <si>
    <t>RECOLECTOR PUNZOCORTANTE (DE LITRO)</t>
  </si>
  <si>
    <t>SUTURA NYLON  4.0</t>
  </si>
  <si>
    <t>CAJA /12 PIEZAS</t>
  </si>
  <si>
    <t>SUTURA NYLON  3.0</t>
  </si>
  <si>
    <t>SUTURA NYLON  2.0</t>
  </si>
  <si>
    <t>SABANAS DESECHABLES</t>
  </si>
  <si>
    <t xml:space="preserve">TERMOMETROS CLÍNICO DE MERCURIO CAJA </t>
  </si>
  <si>
    <t>TIRAS REACTIVAS ACCU-CHEK ACTIVE</t>
  </si>
  <si>
    <t>CAJA /50 PIEZAS</t>
  </si>
  <si>
    <t xml:space="preserve">LANCETAS ACCU-CHEK </t>
  </si>
  <si>
    <t>C/200 PZAS</t>
  </si>
  <si>
    <t>VENDA ELASTICA 5 CM</t>
  </si>
  <si>
    <t>VENDA ELASTICA 10 CM</t>
  </si>
  <si>
    <t>VENDA ELASTICA 15 CM</t>
  </si>
  <si>
    <t>VENDA ELASTICA 20 CM</t>
  </si>
  <si>
    <t>VASO HUMIFICADOR PARA TANQUE DE OCIGENO 350ML</t>
  </si>
  <si>
    <t>REACTIVOS</t>
  </si>
  <si>
    <t>LITROS</t>
  </si>
  <si>
    <t>CELLPACK 20 L (PK-30L)</t>
  </si>
  <si>
    <t>20 LITROS</t>
  </si>
  <si>
    <t>ML</t>
  </si>
  <si>
    <t xml:space="preserve">STROMA WH KX21 </t>
  </si>
  <si>
    <t>3X500ML</t>
  </si>
  <si>
    <t>Micro Cuvette Segment</t>
  </si>
  <si>
    <t>Cobas Integra Cleaner</t>
  </si>
  <si>
    <t>1000 ML</t>
  </si>
  <si>
    <t>Detergente NaOH-D (para LDL. ALB. AMIL-P)</t>
  </si>
  <si>
    <t>4X21 ML</t>
  </si>
  <si>
    <t>ISE Deproteinizador</t>
  </si>
  <si>
    <t>2x11 ML</t>
  </si>
  <si>
    <t>Glucose 400 Tests, cobas c 111</t>
  </si>
  <si>
    <t>CAJA 400 PBAS.</t>
  </si>
  <si>
    <t>UREA 400 Tests, c111</t>
  </si>
  <si>
    <t xml:space="preserve">Creatinin Jaffe 400 Tests, c111 </t>
  </si>
  <si>
    <t>CAJA  400 PBAS.</t>
  </si>
  <si>
    <t>AU Plus 400 Tests, cobas c111</t>
  </si>
  <si>
    <t>Cholesterin 400 Tests, cobas c 111</t>
  </si>
  <si>
    <t>TG GPO-PAP 200 Tests, cobas c111</t>
  </si>
  <si>
    <t>CAJA  200 PBAS.</t>
  </si>
  <si>
    <t>TOTAL PROTEIN 400 Tests, c111</t>
  </si>
  <si>
    <t>HAEMOLYSE REAGENT 800 Tests, A1CD2 , c111</t>
  </si>
  <si>
    <t>8x6.3 ML.</t>
  </si>
  <si>
    <t>HbA1c TQ GEN3</t>
  </si>
  <si>
    <t>CAJA 200 PBAS.</t>
  </si>
  <si>
    <t>ALP GEN 2</t>
  </si>
  <si>
    <t>GGT</t>
  </si>
  <si>
    <t xml:space="preserve">LDH </t>
  </si>
  <si>
    <t>CAJA 100 PBAS.</t>
  </si>
  <si>
    <t>PHOSPHOR</t>
  </si>
  <si>
    <t>AST/GOT 400 Tests, c111</t>
  </si>
  <si>
    <t>ALT 400 Tests, c111</t>
  </si>
  <si>
    <t>LDL-C GEN3 c111</t>
  </si>
  <si>
    <t>HDL COL GEN 4, C111</t>
  </si>
  <si>
    <t>CFAS LIPIDOS</t>
  </si>
  <si>
    <t>3X1  ML</t>
  </si>
  <si>
    <t>PRECICONTROL HBA1c NORM</t>
  </si>
  <si>
    <t>4X1 ML.</t>
  </si>
  <si>
    <t>PRECICONTROL HBA1c PATH</t>
  </si>
  <si>
    <t>a-AMYLASA 200 Tests, c111</t>
  </si>
  <si>
    <t>ACTIVALOR, COBAS C, INTEGRA</t>
  </si>
  <si>
    <t>9X12 ML.</t>
  </si>
  <si>
    <t>LIPASE COLOR 100 Tests, c111</t>
  </si>
  <si>
    <t>ANTIGENO PROSTATICO ESPECIFICO (PSA) MARCA CERTUM</t>
  </si>
  <si>
    <t>TPS-402</t>
  </si>
  <si>
    <t>CAJA 40 PBAS.</t>
  </si>
  <si>
    <t>BANDITAS ADHESIVAS CIRCULARES MARCA CUREBAND</t>
  </si>
  <si>
    <t>CAJA CON 100</t>
  </si>
  <si>
    <t>LANCETAS RETRACTILES MEDISAFE  SOLO 23 G</t>
  </si>
  <si>
    <t>CAJA CON 200</t>
  </si>
  <si>
    <t>PRUEBA RAPIDA DE HIV (1,2) Y p24 Ag, MARCA CERTUM</t>
  </si>
  <si>
    <t>IHIBG-425</t>
  </si>
  <si>
    <t>CAJA 25 PBAS.</t>
  </si>
  <si>
    <t>TUBO</t>
  </si>
  <si>
    <t xml:space="preserve">TUBOS CAPILARES ROJO C/HEPARINA </t>
  </si>
  <si>
    <t>TUBO CON 100</t>
  </si>
  <si>
    <t>HEMOSURE PRUEBAS IFOB CASETTE</t>
  </si>
  <si>
    <t>HM/T1-CK50</t>
  </si>
  <si>
    <t>CAJA 50 PBAS.</t>
  </si>
  <si>
    <t>FCOS.</t>
  </si>
  <si>
    <t>SUERO ANTI A MONOCLONAL MARCA LORNE</t>
  </si>
  <si>
    <t>FCO. 10 ML.</t>
  </si>
  <si>
    <t>SUERO ANTI B MONOCLONAL MARCA LORNE</t>
  </si>
  <si>
    <t>SUERO ANTI A,B MONOCLONAL MARCA LORNE</t>
  </si>
  <si>
    <t>SUERO ANTI D DUOCLONE MONOCLONAL  MARCA LORNE</t>
  </si>
  <si>
    <t>PRUEBA RAPIDA ANTIDOPING 5 PARAMETROS THC/COC/AMP/MET/OPI MARCA CERTUM</t>
  </si>
  <si>
    <t>DOA-154</t>
  </si>
  <si>
    <t>TIRAS pH 0-14 MARCA MERCK</t>
  </si>
  <si>
    <t xml:space="preserve">CAJA 100 </t>
  </si>
  <si>
    <t>REACTIVO BENEDICT MARCA HYCEL</t>
  </si>
  <si>
    <t>FCO. 250 ML.</t>
  </si>
  <si>
    <t>ACEITE INMERCION MARCA HYCEL</t>
  </si>
  <si>
    <t>LQ-64287-100</t>
  </si>
  <si>
    <t>FCO. 100 ML.</t>
  </si>
  <si>
    <t xml:space="preserve">VASO RECOLECTOR DE ORINA ESTERIL TAPA AZUL </t>
  </si>
  <si>
    <t>TUBO PARA TOMA Y RECOLECCION DE SANGRE, DESECHABLE, 13X100MM, CON GEL SEPARADOR Y ACTIVADOR DE COAGULACION (ORO DE 5 ML) MARCA WEGO</t>
  </si>
  <si>
    <t>P131005ML-Y</t>
  </si>
  <si>
    <t>CAJA 100</t>
  </si>
  <si>
    <t>MULTISTIX 10SG TIRAS DE ORINA  MARCA SIEMENS</t>
  </si>
  <si>
    <t>FRASCO 100</t>
  </si>
  <si>
    <t>EQUIPO DE REACCIONES FEBRLES SIN CONTROLES MARCA MEXLAB</t>
  </si>
  <si>
    <t>CON 6 PIEZAS.</t>
  </si>
  <si>
    <t>FACULTAD DE CIENCIAS BIOLÓGICAS</t>
  </si>
  <si>
    <t>SILLA CON RESPALDO EN MALLA Y ASIENTO CON ESPUMA DE POLIURETANO INYECTADO, TAPIZADO EN TELA MESH MECANISMO EJECUTIVO CON AJUSTE DE ALTURA Y BLOQUEO DE RECLINAMIENTO</t>
  </si>
  <si>
    <t>FONDO
55CM
ANCHO
60M
ANCHO
84-94CM</t>
  </si>
  <si>
    <r>
      <rPr>
        <b/>
        <sz val="10"/>
        <color theme="1"/>
        <rFont val="Arial"/>
        <family val="2"/>
      </rPr>
      <t xml:space="preserve">ANAQUEL
</t>
    </r>
    <r>
      <rPr>
        <sz val="10"/>
        <color theme="1"/>
        <rFont val="Arial"/>
        <family val="2"/>
      </rPr>
      <t>FABRICADO EN METAL 5 ENTREPAÑOS CAL. 22 Y 4 POSTES CAL. 14</t>
    </r>
  </si>
  <si>
    <t>92 X 45</t>
  </si>
  <si>
    <t>GRIS INDUSTRIAL</t>
  </si>
  <si>
    <t>CENTRO DE INVESTIGACIÓN EN INGENIERÍA Y CIENCIAS APLICADAS (CIICAP)</t>
  </si>
  <si>
    <t>SILLA EJECUTIVA RESPALDO Y ASIENTO EN  CURPIEL</t>
  </si>
  <si>
    <t>10007A</t>
  </si>
  <si>
    <t>DIRECCION DE CULTURA</t>
  </si>
  <si>
    <t>SILLA OPERATIVA</t>
  </si>
  <si>
    <t>FACULTAD DE DERECHO Y CIENCIAS SOCIALES</t>
  </si>
  <si>
    <r>
      <rPr>
        <b/>
        <sz val="10"/>
        <color theme="1"/>
        <rFont val="Arial"/>
        <family val="2"/>
      </rPr>
      <t>KIT DE CRIMINALISTICA PREMIUM</t>
    </r>
    <r>
      <rPr>
        <sz val="10"/>
        <color theme="1"/>
        <rFont val="Arial"/>
        <family val="2"/>
      </rPr>
      <t xml:space="preserve">
MARCA JJCRIMINALISTICA
INCLUYE:
</t>
    </r>
    <r>
      <rPr>
        <sz val="7"/>
        <color theme="1"/>
        <rFont val="Arial"/>
        <family val="2"/>
      </rPr>
      <t>01 Lupa de luz blanca con 20x con microscopio incluido
01 Cinta para preservar el lugar de intervención de 300 metros "prohibido el paso"
01 Chaleco fluorescente
01 Traje esterilizado para intervención pericial
01 Polvo volcano de 7oz blanco
01 Lupa metálica de 5x
01 Polvo volcanos de 7oz negro
01 Polvo volcano fluorescente de 7oz
01 Polvo volcano de 2oz color fluorescente
01 Polvo magnético de 7oz
01 Juego de indicadores del 1-20 c/norte
01 Juego de indicadores del 1-10 c/norte, con testigos métrico incluido 2 cinta cristal para levantamiento de huellas dactilares
10 Punteros naranja
10 Punteros amarillos
02 Testigos métricos de estileno en escuadra
02 Testigos métricos de estileno lineal
03 Aplicadores de pelo de camello
01 Aplicador magnético
02 Aplicadores de pluma de marabú
01 Cinta métrica de 50 metros de alta resistencia
01 Juego de pulmones
01 Gis para silueta
03 Goteros
02 Tubos de ensayo con solución salina
03 Porta indicios chicos
03 Porta indicios grande
02 Frascos esterilizados
04 Plantillas de etiquetas para indicios
10 Bolsas de embalaje grandes
10 Bolsas de embalaje zipper
02 Pinzas para recolección
01 Navaja
01 Brújula
01 Juego de guantes de nitrilo
01 Juego de cubrebocas
01 Juego de cubrebocas de gases
01 Cinta "evidencia" adhesiva</t>
    </r>
  </si>
  <si>
    <r>
      <rPr>
        <b/>
        <sz val="10"/>
        <color theme="1"/>
        <rFont val="Arial"/>
        <family val="2"/>
      </rPr>
      <t>VENTILADOR DE TORRE,</t>
    </r>
    <r>
      <rPr>
        <sz val="10"/>
        <color theme="1"/>
        <rFont val="Arial"/>
        <family val="2"/>
      </rPr>
      <t xml:space="preserve"> CONTROL REMOTO, WIFI, 4 VELOCIDADES.
MARCA: OMNIBREEZE</t>
    </r>
  </si>
  <si>
    <t>DC2313R</t>
  </si>
  <si>
    <r>
      <rPr>
        <b/>
        <sz val="10"/>
        <color theme="1"/>
        <rFont val="Arial"/>
        <family val="2"/>
      </rPr>
      <t xml:space="preserve">PUPITRE TRIPLAY
</t>
    </r>
    <r>
      <rPr>
        <sz val="10"/>
        <color theme="1"/>
        <rFont val="Arial"/>
        <family val="2"/>
      </rPr>
      <t>ASIENTO Y RESPALDO EN TRIPLAY
PALETA DE TRIPLAY BARNIZADO AL NATURAL Y/O MDF. ESTRUCTURA DE TUBULAR REDONDO DE 1” CAL. 18 REFORZADO CON PARRILLA DE ¼</t>
    </r>
  </si>
  <si>
    <t>ADULTO</t>
  </si>
  <si>
    <t>FACULTAD DE ARQUITECTURA</t>
  </si>
  <si>
    <r>
      <rPr>
        <b/>
        <sz val="10"/>
        <color theme="1"/>
        <rFont val="Arial"/>
        <family val="2"/>
      </rPr>
      <t xml:space="preserve">MESA 
</t>
    </r>
    <r>
      <rPr>
        <sz val="10"/>
        <color theme="1"/>
        <rFont val="Arial"/>
        <family val="2"/>
      </rPr>
      <t>FABRICADA CON ESTRUCTURA METALICA DE TUBO 1”X1” CAL. 18 CON REFUERZO TIPO H INFERIOR A 20CM, CON PINTURA MRICROPULVERIZADA HORNEADA A 200° COLOR NEGRO
INCLUYE: TAPON REGATON PLANO EN POLIPROPILENO NEGRO DE ALTO IMPACTO, CON CUBIERTA EN MADERA INDUSTRIALIZADA A 2 CARAS. CANTO PERIMETRAL CON CINTILLA DE PVC.</t>
    </r>
  </si>
  <si>
    <t>FRENTE
80
FONDO
60
ALTO
75</t>
  </si>
  <si>
    <t>NEGRO
MATE</t>
  </si>
  <si>
    <t>ASPIRADORA MANUAL
ESAY TOUCH</t>
  </si>
  <si>
    <t>7502293527149</t>
  </si>
  <si>
    <t>13X44X3
CM</t>
  </si>
  <si>
    <r>
      <rPr>
        <b/>
        <sz val="10"/>
        <color theme="1"/>
        <rFont val="Arial"/>
        <family val="2"/>
      </rPr>
      <t>ARCHIVERO 4 GAVETAS HORIZONTAL.</t>
    </r>
    <r>
      <rPr>
        <sz val="10"/>
        <color theme="1"/>
        <rFont val="Arial"/>
        <family val="2"/>
      </rPr>
      <t xml:space="preserve">
</t>
    </r>
    <r>
      <rPr>
        <sz val="8"/>
        <color theme="1"/>
        <rFont val="Arial"/>
        <family val="2"/>
      </rPr>
      <t>Estructura reforzada. Corredoras de suspensión embalinada telescópica de máxima extensión. Dos rieles colgantes ajustables por gaveta. Acomodo intercambiable en carta, oficio y a4. Inhibidor de seguridad para evitar la apertura de más de una gaveta al mismo tiempo.
Construcción con soldadura superior, frontal y de esquinas. Fondo sellado completamente. Parte frontal y vertical soldada a las partes laterales. Cajoneras hechas en una sola pieza, ajustada a los lados de la cajonera. 
Frente del cajón asegurado con cuatro tornillos al cuerpo. Las gavetas usan acero pre pintado en gris. Gavetas operan en suspensión de deslizamiento con extensión total. Contrapeso incluido y construido de acero o partículas de alta densidad asegurado al fondo del gabinete.
Incluye cerradura ubicada en la parte frontal izquierda superior. El candado activa una palanca que a su vez opera las barras segmentadas de cerradura a la izquierda de las gavetas y asegura el lado izquierdo de los cajones.
Cuerpo de metal rolado en frio complementado con componentes que agregan fuerza y crean construcción robusta. Construcción con soldadura superior, frontal y de esquinas. Fondo sellado completamente. Parte frontal y vertical soldada a las partes laterales. Cajonera hecha en una sola pieza ajustada a los lados de la cajonera. Frente del cajón asegurado con cuatro tornillos al cuerpo. Las gavetas usan acero pre pintado en gris. Gavetas operan en suspensión de deslizamiento con extensión total. Contrapeso incluido y construido de acero o partículas de alta densidad asegurado al fondo del gabinete.</t>
    </r>
  </si>
  <si>
    <t>ANCHO
76CM
ALTO 135CM
FONDO
49CM</t>
  </si>
  <si>
    <r>
      <rPr>
        <b/>
        <sz val="10"/>
        <color theme="1"/>
        <rFont val="Arial"/>
        <family val="2"/>
      </rPr>
      <t>GABINETES VENTILADOS PARA ALMACENAMIENTO.</t>
    </r>
    <r>
      <rPr>
        <sz val="10"/>
        <color theme="1"/>
        <rFont val="Arial"/>
        <family val="2"/>
      </rPr>
      <t xml:space="preserve">
PUERTAS PERFORADAS EN FORMA DE DIAMANTE PARA VISIBILIDAD Y UNA ADECUADA VENTILACIÓN.
FABRICADO EN ACERO CALIBRE PESADO. ACABADO PULVIRREVESTIDO GRIS DURADERO. 
CINCO REPISAS QUE SE AJUSTAN EN INCREMENTOS DE 2”.
SISTEMA DE CIERRE DE 3 PUNTOS.
INCLUYEN 2 LLAVES.</t>
    </r>
  </si>
  <si>
    <t>H-7814</t>
  </si>
  <si>
    <t>ANCHO
36”
FONDO
24”
ALTO
72”</t>
  </si>
  <si>
    <r>
      <rPr>
        <b/>
        <sz val="10"/>
        <color theme="1"/>
        <rFont val="Arial"/>
        <family val="2"/>
      </rPr>
      <t>ARMARIO DE ALMACENAMIENTO DE METAL, CON PUERTAS Y CERRADURA. CINCO ESTANTES AJUSTABLES.</t>
    </r>
    <r>
      <rPr>
        <sz val="10"/>
        <color theme="1"/>
        <rFont val="Arial"/>
        <family val="2"/>
      </rPr>
      <t xml:space="preserve">
CUENTA CON 2 PUERTAS CON BISAGRAS, CON REFUERZOS SOLDADOS DE LONGITUD COMPLETA, Y UN MANGO GIRATORIO DE BLOQUEO DE TRES PUNTOS PARA GARANTIZAR LA SEGURIDAD. 2 LLAVES INCLUIDAS.
ESTRUCTURA COMPUESTA DE ACERO DE ALTA CALIDAD Y REFORZADA. PERMITE QUE CADA ESTANTE SOPORTE UN PESO DE HASTA 180 LIBRAS.</t>
    </r>
  </si>
  <si>
    <t xml:space="preserve">FESBOS </t>
  </si>
  <si>
    <t>ALTO
71”
ANCHO
31.5”
FONDO
15.7”</t>
  </si>
  <si>
    <t>DIRECCIÓN DEL DEPORTE</t>
  </si>
  <si>
    <r>
      <rPr>
        <b/>
        <sz val="10"/>
        <color theme="1"/>
        <rFont val="Arial"/>
        <family val="2"/>
      </rPr>
      <t>UNIDAD DE AIRE ACONDICIONADO</t>
    </r>
    <r>
      <rPr>
        <sz val="10"/>
        <color theme="1"/>
        <rFont val="Arial"/>
        <family val="2"/>
      </rPr>
      <t xml:space="preserve">
</t>
    </r>
    <r>
      <rPr>
        <b/>
        <sz val="10"/>
        <color theme="1"/>
        <rFont val="Arial"/>
        <family val="2"/>
      </rPr>
      <t xml:space="preserve">TIPO: </t>
    </r>
    <r>
      <rPr>
        <sz val="10"/>
        <color theme="1"/>
        <rFont val="Arial"/>
        <family val="2"/>
      </rPr>
      <t xml:space="preserve">MINISPLIT INVERTER
</t>
    </r>
    <r>
      <rPr>
        <b/>
        <sz val="10"/>
        <color theme="1"/>
        <rFont val="Arial"/>
        <family val="2"/>
      </rPr>
      <t>CARACTERISTICA:</t>
    </r>
    <r>
      <rPr>
        <sz val="10"/>
        <color theme="1"/>
        <rFont val="Arial"/>
        <family val="2"/>
      </rPr>
      <t xml:space="preserve"> FRÍO Y CALOR
</t>
    </r>
    <r>
      <rPr>
        <b/>
        <sz val="10"/>
        <color theme="1"/>
        <rFont val="Arial"/>
        <family val="2"/>
      </rPr>
      <t xml:space="preserve">CAPACIDAD: </t>
    </r>
    <r>
      <rPr>
        <sz val="10"/>
        <color theme="1"/>
        <rFont val="Arial"/>
        <family val="2"/>
      </rPr>
      <t xml:space="preserve">1 TONELADAS (12,000 BTUs)
</t>
    </r>
    <r>
      <rPr>
        <b/>
        <sz val="10"/>
        <color theme="1"/>
        <rFont val="Arial"/>
        <family val="2"/>
      </rPr>
      <t>SUMINISTRO ELÉCTRICO:</t>
    </r>
    <r>
      <rPr>
        <sz val="10"/>
        <color theme="1"/>
        <rFont val="Arial"/>
        <family val="2"/>
      </rPr>
      <t xml:space="preserve"> 220/1/60
</t>
    </r>
    <r>
      <rPr>
        <b/>
        <sz val="10"/>
        <color theme="1"/>
        <rFont val="Arial"/>
        <family val="2"/>
      </rPr>
      <t xml:space="preserve">CONTROL REMOTO: </t>
    </r>
    <r>
      <rPr>
        <sz val="10"/>
        <color theme="1"/>
        <rFont val="Arial"/>
        <family val="2"/>
      </rPr>
      <t xml:space="preserve">SI
</t>
    </r>
    <r>
      <rPr>
        <b/>
        <sz val="10"/>
        <color theme="1"/>
        <rFont val="Arial"/>
        <family val="2"/>
      </rPr>
      <t xml:space="preserve">INSTALACIÓN MECÁNICA: </t>
    </r>
    <r>
      <rPr>
        <sz val="10"/>
        <color theme="1"/>
        <rFont val="Arial"/>
        <family val="2"/>
      </rPr>
      <t xml:space="preserve">NO
</t>
    </r>
    <r>
      <rPr>
        <b/>
        <sz val="10"/>
        <color theme="1"/>
        <rFont val="Arial"/>
        <family val="2"/>
      </rPr>
      <t>SUMISTRO E INSTALACIÓN DE BASE HERRERÍA:</t>
    </r>
    <r>
      <rPr>
        <sz val="10"/>
        <color theme="1"/>
        <rFont val="Arial"/>
        <family val="2"/>
      </rPr>
      <t xml:space="preserve"> NO
</t>
    </r>
    <r>
      <rPr>
        <b/>
        <sz val="10"/>
        <color theme="1"/>
        <rFont val="Arial"/>
        <family val="2"/>
      </rPr>
      <t xml:space="preserve">MARCA SEGERIDA: </t>
    </r>
    <r>
      <rPr>
        <sz val="10"/>
        <color theme="1"/>
        <rFont val="Arial"/>
        <family val="2"/>
      </rPr>
      <t>SAMSUNG</t>
    </r>
  </si>
  <si>
    <t>AR12BSHCMWK/AX</t>
  </si>
  <si>
    <t>UNA TONELADA</t>
  </si>
  <si>
    <t>BLANCO</t>
  </si>
  <si>
    <t>FACULTAD DE CONTADURÍA, ADMINISTRACIÓN E INFORMÁTICA</t>
  </si>
  <si>
    <r>
      <rPr>
        <b/>
        <sz val="10"/>
        <color theme="1"/>
        <rFont val="Arial"/>
        <family val="2"/>
      </rPr>
      <t>MESA PLEGABLE DE PLÁSTICO PORTAFOLIO.</t>
    </r>
    <r>
      <rPr>
        <sz val="10"/>
        <color theme="1"/>
        <rFont val="Arial"/>
        <family val="2"/>
      </rPr>
      <t xml:space="preserve"> FORMA RECTANGULAR</t>
    </r>
  </si>
  <si>
    <t>ALTO
70CM
ANCHO
74CM
LARGO
1.8M</t>
  </si>
  <si>
    <r>
      <rPr>
        <b/>
        <sz val="10"/>
        <color theme="1"/>
        <rFont val="Arial"/>
        <family val="2"/>
      </rPr>
      <t>MESA DE METAL PARA PICNIC</t>
    </r>
    <r>
      <rPr>
        <sz val="10"/>
        <color theme="1"/>
        <rFont val="Arial"/>
        <family val="2"/>
      </rPr>
      <t xml:space="preserve"> REDONDA DE 46”
ORIFICIO PARA SOMBRILLA 1 3/4”
ASIENTO: 39X11 ¾”
ARMAZÓN 1.9”
CAPACIDAD: 1200LBS
ACERO GALVANIZADO PULVIRREVESTIDO NEGRO. EL RECUBRIMIENTO CONTIENE PROTECCIÓN CONTRA RAYOS UV. RECUBRIMIENTO TERMOPLÁSTICO. SUPERFICIE LISA DE ALTO BRILLO. METAL EXPANDIBLE CALIBRE 9 CON ARMAZÓN DE ACERO NEGRO DE 2”. ESQUINAS REDONDEADAS PARA SEGURIDAD ADICIONAL. 
ARMADA. </t>
    </r>
  </si>
  <si>
    <t>LARGO
81”
ANCHO
81”
ALTO
31”</t>
  </si>
  <si>
    <t>ESCUELA PREPARATORIA DE PUENTE DE IXTLA NO.5</t>
  </si>
  <si>
    <r>
      <rPr>
        <b/>
        <sz val="10"/>
        <color theme="1"/>
        <rFont val="Arial"/>
        <family val="2"/>
      </rPr>
      <t>UNIDAD DE AIRE ACONDICIONADO</t>
    </r>
    <r>
      <rPr>
        <sz val="10"/>
        <color theme="1"/>
        <rFont val="Arial"/>
        <family val="2"/>
      </rPr>
      <t xml:space="preserve">
</t>
    </r>
    <r>
      <rPr>
        <b/>
        <sz val="10"/>
        <color theme="1"/>
        <rFont val="Arial"/>
        <family val="2"/>
      </rPr>
      <t xml:space="preserve">TIPO: </t>
    </r>
    <r>
      <rPr>
        <sz val="10"/>
        <color theme="1"/>
        <rFont val="Arial"/>
        <family val="2"/>
      </rPr>
      <t xml:space="preserve">MINISPLIT 
</t>
    </r>
    <r>
      <rPr>
        <b/>
        <sz val="10"/>
        <color theme="1"/>
        <rFont val="Arial"/>
        <family val="2"/>
      </rPr>
      <t>CARACTERISTICA:</t>
    </r>
    <r>
      <rPr>
        <sz val="10"/>
        <color theme="1"/>
        <rFont val="Arial"/>
        <family val="2"/>
      </rPr>
      <t xml:space="preserve"> SOLOFRÍO
</t>
    </r>
    <r>
      <rPr>
        <b/>
        <sz val="10"/>
        <color theme="1"/>
        <rFont val="Arial"/>
        <family val="2"/>
      </rPr>
      <t>CAPACIDAD</t>
    </r>
    <r>
      <rPr>
        <sz val="10"/>
        <color theme="1"/>
        <rFont val="Arial"/>
        <family val="2"/>
      </rPr>
      <t xml:space="preserve">: 1 TONELADAS (12,000 BTUs)
</t>
    </r>
    <r>
      <rPr>
        <b/>
        <sz val="10"/>
        <color theme="1"/>
        <rFont val="Arial"/>
        <family val="2"/>
      </rPr>
      <t>SUMINISTRO ELÉCTRICO:</t>
    </r>
    <r>
      <rPr>
        <sz val="10"/>
        <color theme="1"/>
        <rFont val="Arial"/>
        <family val="2"/>
      </rPr>
      <t xml:space="preserve"> 220/1/60
</t>
    </r>
    <r>
      <rPr>
        <b/>
        <sz val="10"/>
        <color theme="1"/>
        <rFont val="Arial"/>
        <family val="2"/>
      </rPr>
      <t>CONTROL REMOTO:</t>
    </r>
    <r>
      <rPr>
        <sz val="10"/>
        <color theme="1"/>
        <rFont val="Arial"/>
        <family val="2"/>
      </rPr>
      <t xml:space="preserve"> SI
</t>
    </r>
    <r>
      <rPr>
        <b/>
        <sz val="10"/>
        <color theme="1"/>
        <rFont val="Arial"/>
        <family val="2"/>
      </rPr>
      <t>INSTALACIÓN MECÁNICA:</t>
    </r>
    <r>
      <rPr>
        <sz val="10"/>
        <color theme="1"/>
        <rFont val="Arial"/>
        <family val="2"/>
      </rPr>
      <t xml:space="preserve"> SI
</t>
    </r>
    <r>
      <rPr>
        <b/>
        <sz val="10"/>
        <color theme="1"/>
        <rFont val="Arial"/>
        <family val="2"/>
      </rPr>
      <t>SUMISTRO E INSTALACIÓN DE BASE HERRERÍA:</t>
    </r>
    <r>
      <rPr>
        <sz val="10"/>
        <color theme="1"/>
        <rFont val="Arial"/>
        <family val="2"/>
      </rPr>
      <t xml:space="preserve"> NO
</t>
    </r>
    <r>
      <rPr>
        <b/>
        <sz val="10"/>
        <color theme="1"/>
        <rFont val="Arial"/>
        <family val="2"/>
      </rPr>
      <t>MARCA SEGERIDA:</t>
    </r>
    <r>
      <rPr>
        <sz val="10"/>
        <color theme="1"/>
        <rFont val="Arial"/>
        <family val="2"/>
      </rPr>
      <t xml:space="preserve"> MIRAGE</t>
    </r>
  </si>
  <si>
    <t>NEX O XLIFE</t>
  </si>
  <si>
    <t>FACULTAD DE CIENCIAS AGROPECUARIAS</t>
  </si>
  <si>
    <r>
      <rPr>
        <b/>
        <sz val="10"/>
        <color theme="1"/>
        <rFont val="Arial"/>
        <family val="2"/>
      </rPr>
      <t>BOTIQUIN DE RESCATE, MOCHILA MEDIANA ROJA</t>
    </r>
    <r>
      <rPr>
        <sz val="10"/>
        <color theme="1"/>
        <rFont val="Arial"/>
        <family val="2"/>
      </rPr>
      <t xml:space="preserve"> </t>
    </r>
    <r>
      <rPr>
        <b/>
        <sz val="10"/>
        <color theme="1"/>
        <rFont val="Arial"/>
        <family val="2"/>
      </rPr>
      <t>COLIBRI,</t>
    </r>
    <r>
      <rPr>
        <sz val="10"/>
        <color theme="1"/>
        <rFont val="Arial"/>
        <family val="2"/>
      </rPr>
      <t xml:space="preserve"> INCLUYE:
</t>
    </r>
    <r>
      <rPr>
        <sz val="7"/>
        <color theme="1"/>
        <rFont val="Arial"/>
        <family val="2"/>
      </rPr>
      <t>01 ABATELENGUAS C/25 PZA
01 ALCOHOL 500ML
01 AGUA OXIGENADA 500ML
02 ALGODÓN 50G
02 CURITAS C/10
01 MICROPORE 1.25
01 MERTHIOLATE 60ML ATOMIZADOR
01 COLLARIN BLANDO ALTO
02 PAQ CUBREBOCAS AZUL TRICAPA
01 GASA SIMPLE C/10 PZAS
01 GASA QUIRMEX 7.5X5CM
01 GEL ANTIBACTERIAL 60ML
02 PAQ PAR GUANTE ESTERIL AMBIDERM
02 CJA HISOPOS
02 JERINGA 5ML VERDE
02 JERINGA NEGRA 3ML PZA
01 LORATADINA 10MG C/10 TABLETAS
01 PARACETAMOL 500MG
01 ARGENTAL CREMA 1.0% 28G
01 RECOVERON-N 5G/4G/100G
01 PICOT CAJA CON 10 SOBRES
01 TERMOMETRO CITIZEN
01 TINTURA DE YODO
01 BD TOALLITAS DE ALCOHOL C/100
01 TORUNDAS DE ALGODÓN 75G
01 VASELINE 42G
03 VENDAS ELASTICA 10CM
04 VENDA ELASTICA 5CM
02 VENDA TRIANGULAR</t>
    </r>
  </si>
  <si>
    <t>FACULTAD DE FARMACIA</t>
  </si>
  <si>
    <r>
      <rPr>
        <b/>
        <sz val="10"/>
        <color theme="1"/>
        <rFont val="Arial"/>
        <family val="2"/>
      </rPr>
      <t>UNIDAD DE AIRE ACONDICIONADO</t>
    </r>
    <r>
      <rPr>
        <sz val="10"/>
        <color theme="1"/>
        <rFont val="Arial"/>
        <family val="2"/>
      </rPr>
      <t xml:space="preserve">
</t>
    </r>
    <r>
      <rPr>
        <b/>
        <sz val="10"/>
        <color theme="1"/>
        <rFont val="Arial"/>
        <family val="2"/>
      </rPr>
      <t xml:space="preserve">TIPO: </t>
    </r>
    <r>
      <rPr>
        <sz val="10"/>
        <color theme="1"/>
        <rFont val="Arial"/>
        <family val="2"/>
      </rPr>
      <t xml:space="preserve">SMART INVERTER
</t>
    </r>
    <r>
      <rPr>
        <b/>
        <sz val="10"/>
        <color theme="1"/>
        <rFont val="Arial"/>
        <family val="2"/>
      </rPr>
      <t xml:space="preserve">CARACTERISTICA: </t>
    </r>
    <r>
      <rPr>
        <sz val="10"/>
        <color theme="1"/>
        <rFont val="Arial"/>
        <family val="2"/>
      </rPr>
      <t xml:space="preserve">FRÍO Y CALOR
</t>
    </r>
    <r>
      <rPr>
        <b/>
        <sz val="10"/>
        <color theme="1"/>
        <rFont val="Arial"/>
        <family val="2"/>
      </rPr>
      <t xml:space="preserve">CAPACIDAD: </t>
    </r>
    <r>
      <rPr>
        <sz val="10"/>
        <color theme="1"/>
        <rFont val="Arial"/>
        <family val="2"/>
      </rPr>
      <t xml:space="preserve">1 TONELADAS (12,000 BTUs)
</t>
    </r>
    <r>
      <rPr>
        <b/>
        <sz val="10"/>
        <color theme="1"/>
        <rFont val="Arial"/>
        <family val="2"/>
      </rPr>
      <t>SUMINISTRO ELÉCTRICO:</t>
    </r>
    <r>
      <rPr>
        <sz val="10"/>
        <color theme="1"/>
        <rFont val="Arial"/>
        <family val="2"/>
      </rPr>
      <t xml:space="preserve"> 115/60
</t>
    </r>
    <r>
      <rPr>
        <b/>
        <sz val="10"/>
        <color theme="1"/>
        <rFont val="Arial"/>
        <family val="2"/>
      </rPr>
      <t>CONTROL REMOTO:</t>
    </r>
    <r>
      <rPr>
        <sz val="10"/>
        <color theme="1"/>
        <rFont val="Arial"/>
        <family val="2"/>
      </rPr>
      <t xml:space="preserve"> SI
</t>
    </r>
    <r>
      <rPr>
        <b/>
        <sz val="10"/>
        <color theme="1"/>
        <rFont val="Arial"/>
        <family val="2"/>
      </rPr>
      <t xml:space="preserve">INSTALACIÓN MECÁNICA: </t>
    </r>
    <r>
      <rPr>
        <sz val="10"/>
        <color theme="1"/>
        <rFont val="Arial"/>
        <family val="2"/>
      </rPr>
      <t xml:space="preserve">SI
</t>
    </r>
    <r>
      <rPr>
        <b/>
        <sz val="10"/>
        <color theme="1"/>
        <rFont val="Arial"/>
        <family val="2"/>
      </rPr>
      <t>SUMISTRO E INSTALACIÓN DE BASE HERRERÍA:</t>
    </r>
    <r>
      <rPr>
        <sz val="10"/>
        <color theme="1"/>
        <rFont val="Arial"/>
        <family val="2"/>
      </rPr>
      <t xml:space="preserve"> NO
</t>
    </r>
    <r>
      <rPr>
        <b/>
        <sz val="10"/>
        <color theme="1"/>
        <rFont val="Arial"/>
        <family val="2"/>
      </rPr>
      <t>MARCA SEGERIDA:</t>
    </r>
    <r>
      <rPr>
        <sz val="10"/>
        <color theme="1"/>
        <rFont val="Arial"/>
        <family val="2"/>
      </rPr>
      <t xml:space="preserve"> LG</t>
    </r>
  </si>
  <si>
    <t>VO121H1</t>
  </si>
  <si>
    <t>ESCUELA PREPARATORIA DE PUENTE DE IXTLA NO. 5</t>
  </si>
  <si>
    <r>
      <rPr>
        <b/>
        <sz val="10"/>
        <color theme="1"/>
        <rFont val="Arial"/>
        <family val="2"/>
      </rPr>
      <t xml:space="preserve">SILLA DE PALETA DE CONCHA 1”.
</t>
    </r>
    <r>
      <rPr>
        <sz val="10"/>
        <color theme="1"/>
        <rFont val="Arial"/>
        <family val="2"/>
      </rPr>
      <t>FABRICADA CON ESTRUCTURA TUBULAR REDONDO DE 1” CALIBRE 18. PARRILLA RECTA PORTALIBROS.
FABRICADA EN REDONDO MACIZO DE ¼”, ACABADO EN PINTURA MICROPULVERIZADA COLOR NEGRO, REGATÓN POSICIONADOR DE NYLON. ASIENTO Y RESPALDO EN UNA CONCHA DE POLIURETANO DE ALTA DENSIDAD. PALETA AMBIDIESTRA CON MULTIPLES NERVADURAS, DE 339X497MM
GARANTIA DE 10 AÑOS</t>
    </r>
  </si>
  <si>
    <t>DIRECCIÓN DE NORMATIVIDAD INSTITUCIONAL</t>
  </si>
  <si>
    <r>
      <rPr>
        <b/>
        <sz val="10"/>
        <color theme="1"/>
        <rFont val="Arial"/>
        <family val="2"/>
      </rPr>
      <t xml:space="preserve">ESCRITORIO
</t>
    </r>
    <r>
      <rPr>
        <sz val="10"/>
        <color theme="1"/>
        <rFont val="Arial"/>
        <family val="2"/>
      </rPr>
      <t>FABRICADO EN MADERA INDUSTRIALIZADA RECUBIERTA CON MELAMINA A DOS CARAS EN 28/19MM
CAJONERA CON 1 CAJÓN PAPELERO Y 1 ARCHIVO, CON JALADERAS DE ALUMINIO, CERRADURA GENERAL Y CORREDERAS DE MÁXIMA EXTENSIÓN EMBALINADAS. REGATONES NIVELADORES DE POLIPROPILENO DE ALTO IMPACTO.</t>
    </r>
  </si>
  <si>
    <t xml:space="preserve">SAMARA </t>
  </si>
  <si>
    <t>FRENTE
1M
FONDO
60CM
ALTO
75CM</t>
  </si>
  <si>
    <r>
      <rPr>
        <b/>
        <sz val="10"/>
        <color theme="1"/>
        <rFont val="Arial"/>
        <family val="2"/>
      </rPr>
      <t>MICROSCOPIO BINOCULAR BÁSICO</t>
    </r>
    <r>
      <rPr>
        <sz val="10"/>
        <color theme="1"/>
        <rFont val="Arial"/>
        <family val="2"/>
      </rPr>
      <t xml:space="preserve">
MARCA: VELAB
OCULARES: WF 10X/18mm, CON AJUSTE DE DIOPTRÍA EN AMBOS DE LOS OCULARES.
CABEZA; BINOCULAR DESLIZANTE, INCLINADA A 45° Y GIRATORIA 360° CON AJUSTE A DISTANCIA INTERPUPILAR DE 50-75mm
REVOLVER: CUÁDRUPLE CON ANILLO ANTIDERRAPANTE
OBJETIVOS:4X,10X,40X (RETRÁCTIL) E INMERSIÓN 100X (RETRÁCTIL)
CUERPO: ESTATIVO, RUBUSTO Y REFORZADO.
PLATINA: DE DOBLE PLACA CON MOVIMIENTOS COAXIALES X-Y,160 X 140 mm, VERNIER, ESCALA MILIMETRICA, PINZA Y TOPE CON AJUSTE DE ALTURA.
CONDENSADOR: ABBE, N.A. 1.25 CON TORNILLO ELEVADOR
DIAFRAGMA: DE IRIS
ENFOQUE: COAXIAL ANTIDERRAPANTE MACROMÉTRICO Y MICROMÉTRICO CON AJUSTE DE TENSIÓN
ILUMINACIÓN: LED CON CONTROL DE INTENSIDAD VARIABLE Y PORTAFILTRO</t>
    </r>
  </si>
  <si>
    <t>VE-B3</t>
  </si>
  <si>
    <t>ESCUELA DE TEATRO, DANZA Y MÚSICA</t>
  </si>
  <si>
    <r>
      <rPr>
        <b/>
        <sz val="10"/>
        <color theme="1"/>
        <rFont val="Arial"/>
        <family val="2"/>
      </rPr>
      <t xml:space="preserve">SILLA MULTIUSOS CON RESPALDO Y ASIENTO SEPARADOS
</t>
    </r>
    <r>
      <rPr>
        <sz val="10"/>
        <color theme="1"/>
        <rFont val="Arial"/>
        <family val="2"/>
      </rPr>
      <t>FABRICADOS EN POLIPROPILENO.
ESTRUCTURA FABRICADA EN TUBULAR OVALADO CAL.16 DE ACERO AL CARBÓN CON ACABADO EN PINTURA ELECTROSTÁTICA</t>
    </r>
  </si>
  <si>
    <t>10016PL</t>
  </si>
  <si>
    <t>ALTO
89CM
ANCHO
54CM</t>
  </si>
  <si>
    <t>DIRECCIÓN GENERAL DE TECNOLOGÍAS DE INFORMACIÓN Y COMUNICACIÓN</t>
  </si>
  <si>
    <t>SILLA CON RESPALDO Y ASIENTO EN TELA POLIPROPILENO</t>
  </si>
  <si>
    <t>10016TL</t>
  </si>
  <si>
    <t>ESCUELA PREPARATORIA DE CUAUTLA NO.3</t>
  </si>
  <si>
    <r>
      <rPr>
        <b/>
        <sz val="10"/>
        <color theme="1"/>
        <rFont val="Arial"/>
        <family val="2"/>
      </rPr>
      <t>GABINETE UNIVERSAL</t>
    </r>
    <r>
      <rPr>
        <sz val="10"/>
        <color theme="1"/>
        <rFont val="Arial"/>
        <family val="2"/>
      </rPr>
      <t xml:space="preserve">
FABRICADO EN METAL CAL. 24 CON 4 ENTREPAÑOS
DOS PUERTAS</t>
    </r>
  </si>
  <si>
    <t>ALTO
180CM
ANCHO
90CM
FONDO
45CM</t>
  </si>
  <si>
    <r>
      <rPr>
        <b/>
        <sz val="10"/>
        <color theme="1"/>
        <rFont val="Arial"/>
        <family val="2"/>
      </rPr>
      <t>MODELO ESQUELETO CLÁSICO CON COLORES,</t>
    </r>
    <r>
      <rPr>
        <sz val="10"/>
        <color theme="1"/>
        <rFont val="Arial"/>
        <family val="2"/>
      </rPr>
      <t xml:space="preserve"> MARCA CIVEQ
MONTAJE Y ACABADO A MANO, CRÁNEO DESMONTABLE EN 3 PZAS
BRAZOS Y PIERNAS DESMONTABLES
MANOS Y PIES TOTALMENTE ARTICULADOS
MATERIAL: RESINA (MUY RESISTENTE)
COLORE PARA INDICAR ARTICULACIONES Y TENDONES</t>
    </r>
  </si>
  <si>
    <t>CVQ7022</t>
  </si>
  <si>
    <t>170x46x29
cm</t>
  </si>
  <si>
    <t>COLORES</t>
  </si>
  <si>
    <t>UNIDAD LOS BELENES</t>
  </si>
  <si>
    <r>
      <rPr>
        <b/>
        <sz val="10"/>
        <color theme="1"/>
        <rFont val="Arial"/>
        <family val="2"/>
      </rPr>
      <t>HORNO DE MICROONDAS</t>
    </r>
    <r>
      <rPr>
        <sz val="10"/>
        <color theme="1"/>
        <rFont val="Arial"/>
        <family val="2"/>
      </rPr>
      <t xml:space="preserve">
NUEVE PIES CUBICOS, ACERO INOXIDABLE
POTENSIA 1000W
MARCA: TEKNIKITCHEN</t>
    </r>
  </si>
  <si>
    <t>TKL10TC</t>
  </si>
  <si>
    <r>
      <rPr>
        <b/>
        <sz val="10"/>
        <color theme="1"/>
        <rFont val="Arial"/>
        <family val="2"/>
      </rPr>
      <t xml:space="preserve">CONGELADOR </t>
    </r>
    <r>
      <rPr>
        <sz val="10"/>
        <color theme="1"/>
        <rFont val="Arial"/>
        <family val="2"/>
      </rPr>
      <t xml:space="preserve">
MARCA: TORREY</t>
    </r>
  </si>
  <si>
    <t>CHTC-255DR</t>
  </si>
  <si>
    <t>LARGO
186cm
ANCHO
62.5cm
ALTO
84.5cm</t>
  </si>
  <si>
    <r>
      <rPr>
        <b/>
        <sz val="10"/>
        <color theme="1"/>
        <rFont val="Arial"/>
        <family val="2"/>
      </rPr>
      <t>CHTC-255DR</t>
    </r>
    <r>
      <rPr>
        <sz val="10"/>
        <color theme="1"/>
        <rFont val="Arial"/>
        <family val="2"/>
      </rPr>
      <t xml:space="preserve">
MARCA: TORREY</t>
    </r>
  </si>
  <si>
    <t>EVD-20</t>
  </si>
  <si>
    <t>LARGO
52.8CM
ANCHO
37cm
ALTO
18cm</t>
  </si>
  <si>
    <r>
      <rPr>
        <b/>
        <sz val="10"/>
        <color theme="1"/>
        <rFont val="Arial"/>
        <family val="2"/>
      </rPr>
      <t>MESA DE TRABAJO</t>
    </r>
    <r>
      <rPr>
        <sz val="10"/>
        <color theme="1"/>
        <rFont val="Arial"/>
        <family val="2"/>
      </rPr>
      <t xml:space="preserve"> ACERO INOXIDABLE
MARCA: TORREY</t>
    </r>
  </si>
  <si>
    <t>EMT-5</t>
  </si>
  <si>
    <t>FRENTE
152cm
FONDO
60cm
ALTO
87cm</t>
  </si>
  <si>
    <r>
      <rPr>
        <b/>
        <sz val="10"/>
        <color theme="1"/>
        <rFont val="Arial"/>
        <family val="2"/>
      </rPr>
      <t>HORNO PAN 4 CHAROLAS</t>
    </r>
    <r>
      <rPr>
        <sz val="10"/>
        <color theme="1"/>
        <rFont val="Arial"/>
        <family val="2"/>
      </rPr>
      <t xml:space="preserve">
MARCA: INMEZA
Medidas: 160 x 118 x 94 cm (Alto x frente x fondo)
Interior Galvanizado
Exterior Acero Inoxidable
Base esmaltada en lámina negra
Capacidad: 2 gavetas con capacidad para 4 parrillas de 80 x 99.5 cm incluidas para 2 charolas panaderas de 45 x 65 cm (CH-4565IS, CH-4565IP) charolas no incluidas
Separación entre parrillas de 10.5 cm
Puertas con doble ventana (55 x 11 cm) para visualizar el interior y agarradera de madera 65 cm
Calibre 20
Rack inferior integrado para 3 charolas NO INCLUIDAS
4 quemadores tipo flauta incluidos y válvula de horno de gas 0-100%
Base esmaltada incluida
Luz interior
Con válvula manual de control de Gas LP baja presión
Termómetro incluido de 0°C a 300°C
No incluye termostato (TERM01) ni piloto
Peso 120 kilos
Consumo de gas aproximado de 1.4 KG/H</t>
    </r>
  </si>
  <si>
    <t>HPAN-4E</t>
  </si>
  <si>
    <t>160x118x94
CM
ALxFRxFO</t>
  </si>
  <si>
    <r>
      <rPr>
        <b/>
        <sz val="10"/>
        <color theme="1"/>
        <rFont val="Arial"/>
        <family val="2"/>
      </rPr>
      <t>MICROSCOPIO BINOCULAR BIOLOGICO</t>
    </r>
    <r>
      <rPr>
        <sz val="10"/>
        <color theme="1"/>
        <rFont val="Arial"/>
        <family val="2"/>
      </rPr>
      <t xml:space="preserve">
MARCA: VELAB
DATOS TÉCNICOS:
Oculares: WF 10X/18 mm
Cabeza: Binocular tipo Sledentopf
Revólver: Cuádruple con tope.
Objetivos: 4X, 10X, 40X e inmersión 100X (retráctiles)
Sistema óptico: Acromático
Platina: Doble placa con movimientos coaxiales X-Y, 130 x 130 mm / 5.1" x 5.1"
Condensador: Abbe, A.N. 1.25 con tornillo elevador.
Diafragma: De iris con portafiltros.
Enfoque: Coaxial macrométrico y micrométrico 
Iluminación: LED 
Dimensiones:148 x 355 x 225 mm / 5.8" x 13.9" x 8.8"
Alimentación: 3 baterías AA recargables de 1.2V (incluidas) CA110-240V, 50/60 Hz.</t>
    </r>
  </si>
  <si>
    <t>VE-B0</t>
  </si>
  <si>
    <r>
      <rPr>
        <b/>
        <sz val="10"/>
        <color theme="1"/>
        <rFont val="Arial"/>
        <family val="2"/>
      </rPr>
      <t>ANAQUEL METÁLICO</t>
    </r>
    <r>
      <rPr>
        <sz val="10"/>
        <color theme="1"/>
        <rFont val="Arial"/>
        <family val="2"/>
      </rPr>
      <t xml:space="preserve">
Consta de 4 postes y 2.20 calibre 14. Grado industrial.  
Se procesan con lamina caliente decapada en grado 1008, que cuenta con 75 milésimas de espesor, que equivale a calibre 14, con un desarrollo de 3,5 cm por lado para hacer un total de 7cms. Con agujeros cada 5 cm, para dar suficiente versatilidad. Pintura en polvo, rolada en frío.  
Dimensiones: Alto 220 cm; 6 entrepaños 85x60 Cal. 22.  
Fabricado en lámina rolada en frío calibre 22 in.  
Acabado en pintura en todo el epoxi-poliéster aplicada electrostaticamente horneada a 200°. Los entrepaños se procesan con lámina rolada de primera calidad, la lámina de es de grado 1008 para dar más resistencia, calibre 22, con capacidad de carga de 100 kg distribuidos en toda la superficie, con agujeros cada 5 cm, para la suficiente versatilidad para cada uso. Color gris industrial.  Incluye tornillería (8 juegos de juegos de tornillo 1/4 x 1/2 hexagonal galvanizado por entrepaño código 6091). NO Incluye instalación y ni armado. </t>
    </r>
  </si>
  <si>
    <t>ANCHO 92CM
PROF. 45CM</t>
  </si>
  <si>
    <r>
      <rPr>
        <b/>
        <sz val="10"/>
        <color theme="1"/>
        <rFont val="Arial"/>
        <family val="2"/>
      </rPr>
      <t>BANCO</t>
    </r>
    <r>
      <rPr>
        <sz val="10"/>
        <color theme="1"/>
        <rFont val="Arial"/>
        <family val="2"/>
      </rPr>
      <t xml:space="preserve">
Fabricado en estructura tubular redondo de 3/4", calibre 18. Acabado en pintura, micro pulverizada, color blanco. Asiento en polipropileno de alta densidad, color negro. </t>
    </r>
  </si>
  <si>
    <t>ALTURA
700MM</t>
  </si>
  <si>
    <r>
      <rPr>
        <b/>
        <sz val="10"/>
        <color theme="1"/>
        <rFont val="Arial"/>
        <family val="2"/>
      </rPr>
      <t>LICUADORA INDUSTRIAL</t>
    </r>
    <r>
      <rPr>
        <sz val="10"/>
        <color theme="1"/>
        <rFont val="Arial"/>
        <family val="2"/>
      </rPr>
      <t xml:space="preserve"> DE 5 LITROS
MARCA: TAPISA
ACERO INOXIDABLE MOTOR 3/4 H.P. 127V 60Hz</t>
    </r>
  </si>
  <si>
    <t>T5L</t>
  </si>
  <si>
    <r>
      <rPr>
        <b/>
        <sz val="10"/>
        <color theme="1"/>
        <rFont val="Arial"/>
        <family val="2"/>
      </rPr>
      <t xml:space="preserve">UNIDAD DE AIRE ACONDICIONADO
TIPO: </t>
    </r>
    <r>
      <rPr>
        <sz val="10"/>
        <color theme="1"/>
        <rFont val="Arial"/>
        <family val="2"/>
      </rPr>
      <t xml:space="preserve">MINISPLIT INVERTER
</t>
    </r>
    <r>
      <rPr>
        <b/>
        <sz val="10"/>
        <color theme="1"/>
        <rFont val="Arial"/>
        <family val="2"/>
      </rPr>
      <t>CARACTERISTICA:</t>
    </r>
    <r>
      <rPr>
        <sz val="10"/>
        <color theme="1"/>
        <rFont val="Arial"/>
        <family val="2"/>
      </rPr>
      <t xml:space="preserve"> SOLO FRÍO
</t>
    </r>
    <r>
      <rPr>
        <b/>
        <sz val="10"/>
        <color theme="1"/>
        <rFont val="Arial"/>
        <family val="2"/>
      </rPr>
      <t>CAPACIDAD:</t>
    </r>
    <r>
      <rPr>
        <sz val="10"/>
        <color theme="1"/>
        <rFont val="Arial"/>
        <family val="2"/>
      </rPr>
      <t xml:space="preserve"> 3 TONELADAS (36,000 BTUs)
</t>
    </r>
    <r>
      <rPr>
        <b/>
        <sz val="10"/>
        <color theme="1"/>
        <rFont val="Arial"/>
        <family val="2"/>
      </rPr>
      <t xml:space="preserve">SUMINISTRO ELÉCTRICO: </t>
    </r>
    <r>
      <rPr>
        <sz val="10"/>
        <color theme="1"/>
        <rFont val="Arial"/>
        <family val="2"/>
      </rPr>
      <t xml:space="preserve">220/1/60
</t>
    </r>
    <r>
      <rPr>
        <b/>
        <sz val="10"/>
        <color theme="1"/>
        <rFont val="Arial"/>
        <family val="2"/>
      </rPr>
      <t xml:space="preserve">CONTROL REMOTO: </t>
    </r>
    <r>
      <rPr>
        <sz val="10"/>
        <color theme="1"/>
        <rFont val="Arial"/>
        <family val="2"/>
      </rPr>
      <t xml:space="preserve">SI
</t>
    </r>
    <r>
      <rPr>
        <b/>
        <sz val="10"/>
        <color theme="1"/>
        <rFont val="Arial"/>
        <family val="2"/>
      </rPr>
      <t>INSTALACIÓN MECÁNICA:</t>
    </r>
    <r>
      <rPr>
        <sz val="10"/>
        <color theme="1"/>
        <rFont val="Arial"/>
        <family val="2"/>
      </rPr>
      <t xml:space="preserve"> SI
</t>
    </r>
    <r>
      <rPr>
        <b/>
        <sz val="10"/>
        <color theme="1"/>
        <rFont val="Arial"/>
        <family val="2"/>
      </rPr>
      <t>SUMISTRO E INSTALACIÓN DE BASE HERRERÍA:</t>
    </r>
    <r>
      <rPr>
        <sz val="10"/>
        <color theme="1"/>
        <rFont val="Arial"/>
        <family val="2"/>
      </rPr>
      <t xml:space="preserve"> SI
</t>
    </r>
    <r>
      <rPr>
        <b/>
        <sz val="10"/>
        <color theme="1"/>
        <rFont val="Arial"/>
        <family val="2"/>
      </rPr>
      <t>MARCA SEGERIDA:</t>
    </r>
    <r>
      <rPr>
        <sz val="10"/>
        <color theme="1"/>
        <rFont val="Arial"/>
        <family val="2"/>
      </rPr>
      <t xml:space="preserve"> MIRAGE</t>
    </r>
  </si>
  <si>
    <t>INVERTER I7</t>
  </si>
  <si>
    <t>TRES TONELADAS</t>
  </si>
  <si>
    <r>
      <rPr>
        <b/>
        <sz val="10"/>
        <color theme="1"/>
        <rFont val="Arial"/>
        <family val="2"/>
      </rPr>
      <t>INCUBADORA CON AGITACIÓN</t>
    </r>
    <r>
      <rPr>
        <sz val="10"/>
        <color theme="1"/>
        <rFont val="Arial"/>
        <family val="2"/>
      </rPr>
      <t xml:space="preserve">
MARCA: ECOSHEL
Volumen: 70 L 
Intervalo de temperatura: 4°C a 65°C 
Estabilidad de la temperatura: ± 1.0°C
Tipo de convección: Convección mecánica (forzada)
Órbita de agitación: 20 mm
Intervalo de la velocidad de rotación: 30 - 300 rpm
Precisión de la rotación: ± 1 rpm 
Refrigerante: R134a 
Temporizador: 0 - 9999 min
Capacidad máxima:100mL*28 / 250mL*15 / 500mL*8 / 1000mL*6
Dimensiones de la plataforma: 480 x 315 mm
Dimensiones internas: 560 × 390 × 320 mm
Dimensiones externas: 600 × 770 × 500 mm 
Materiales de fabricación
•Exterior: ABS
•Interior: Acero inoxidable
Peso neto:  65 kg
Potencia: 0.8 kW 
Alimentación: CA 110V, 60Hz</t>
    </r>
  </si>
  <si>
    <t>ECO-708</t>
  </si>
  <si>
    <r>
      <rPr>
        <b/>
        <sz val="10"/>
        <color theme="1"/>
        <rFont val="Arial"/>
        <family val="2"/>
      </rPr>
      <t>BAÑO DE BLOQUE SECO</t>
    </r>
    <r>
      <rPr>
        <sz val="10"/>
        <color theme="1"/>
        <rFont val="Arial"/>
        <family val="2"/>
      </rPr>
      <t xml:space="preserve">
MARCA: ROCKER SCIENTIFIC
CATALOGO: 179320-11
Controlado por microprocesador para temperaturas precisas. Cámara de calentamiento en aluminio de una pieza con recubrimiento de PTFE; puede funcionar como pequeño baño de agua. Pantalla LED para visualizar temperatura y tiempo de 0 a 999 min.
-Bloques se venden por separado.
CARACTERÍSTICAS:
Numero de bloques:   2
Rango de temperatura:   Amb +5 a 150 °C
Estabilidad de temperatura:   ±0.2 °C
Resolución:   0.1 °C
Dimensiones:   345 x 190 x 110 mm
Peso:   3 Kg
Alimentación:   110 V, 60 Hz</t>
    </r>
  </si>
  <si>
    <t>SAHARA 320</t>
  </si>
  <si>
    <r>
      <rPr>
        <b/>
        <sz val="10"/>
        <color theme="1"/>
        <rFont val="Arial"/>
        <family val="2"/>
      </rPr>
      <t>LECTOR DE MICROPLACAS</t>
    </r>
    <r>
      <rPr>
        <sz val="10"/>
        <color theme="1"/>
        <rFont val="Arial"/>
        <family val="2"/>
      </rPr>
      <t xml:space="preserve">
MARCA: PKL
Lectura de placas: Lee placas de 48 y 96 pozos.
Fuente de luz: Lámpara de halógeno-tungsteno. de 6v, 10w
Rangos de longitud de onda: Cubre un rango de 400-750 nm con filtros ópticos que pueden incluir 405, 450, 492 y 630 nm, con un máximo de 8 filtros.
Velocidad de lectura: Puede leer una placa de 96 pocillos en menos de 3 segundos a una longitud de onda simple. 
Resolución: 0.0001A
Repetibilidad: &lt;0.1% o *-0.0025A
Pantalla: Cuenta con una pantalla táctil de 8" 
Almacenamiento: Puede guardar más de 300 programas de prueba y resultados de hasta 50 placas de 96 pozos, además de 100,000 resultados de pruebas. 
Interfaces: Tiene interfaces USB, RS232, VGA y LAN para la comunicación con otros dispositivos.
Alimentación: cc12v </t>
    </r>
  </si>
  <si>
    <t>PPC142</t>
  </si>
  <si>
    <r>
      <rPr>
        <b/>
        <sz val="10"/>
        <color theme="1"/>
        <rFont val="Arial"/>
        <family val="2"/>
      </rPr>
      <t>INCUBADORA DE 47L DE CAPACIDAD</t>
    </r>
    <r>
      <rPr>
        <sz val="10"/>
        <color theme="1"/>
        <rFont val="Arial"/>
        <family val="2"/>
      </rPr>
      <t xml:space="preserve">
MARCA: ECOSHEL
Capacidad: 47 Litros
Intervalo de temperatura: T.A.+5°C a 65°C
Estabilidad de la temperatura: ±0.5°C
Tipo de convección: Convección forzada (mecánica)
Temporizador: 0-9999 min
Dimensiones internas: 340 x 340 x 410 mm
Dimensiones externas: 500 x 540 x 760 mm
Potencia: 210 W
Alimentación: CA 110V, 60Hz</t>
    </r>
  </si>
  <si>
    <r>
      <rPr>
        <b/>
        <sz val="10"/>
        <color theme="1"/>
        <rFont val="Arial"/>
        <family val="2"/>
      </rPr>
      <t>UNIDAD DE AIRE ACONDICIONADO</t>
    </r>
    <r>
      <rPr>
        <sz val="10"/>
        <color theme="1"/>
        <rFont val="Arial"/>
        <family val="2"/>
      </rPr>
      <t xml:space="preserve">
</t>
    </r>
    <r>
      <rPr>
        <b/>
        <sz val="10"/>
        <color theme="1"/>
        <rFont val="Arial"/>
        <family val="2"/>
      </rPr>
      <t xml:space="preserve">TIPO: </t>
    </r>
    <r>
      <rPr>
        <sz val="10"/>
        <color theme="1"/>
        <rFont val="Arial"/>
        <family val="2"/>
      </rPr>
      <t>INVERTER</t>
    </r>
    <r>
      <rPr>
        <b/>
        <sz val="10"/>
        <color theme="1"/>
        <rFont val="Arial"/>
        <family val="2"/>
      </rPr>
      <t xml:space="preserve"> </t>
    </r>
    <r>
      <rPr>
        <sz val="10"/>
        <color theme="1"/>
        <rFont val="Arial"/>
        <family val="2"/>
      </rPr>
      <t xml:space="preserve">PISO TECHO
</t>
    </r>
    <r>
      <rPr>
        <b/>
        <sz val="10"/>
        <color theme="1"/>
        <rFont val="Arial"/>
        <family val="2"/>
      </rPr>
      <t xml:space="preserve">CARACTERISTICA: </t>
    </r>
    <r>
      <rPr>
        <sz val="10"/>
        <color theme="1"/>
        <rFont val="Arial"/>
        <family val="2"/>
      </rPr>
      <t xml:space="preserve">SOLO FRÍO
</t>
    </r>
    <r>
      <rPr>
        <b/>
        <sz val="10"/>
        <color theme="1"/>
        <rFont val="Arial"/>
        <family val="2"/>
      </rPr>
      <t>CAPACIDAD:</t>
    </r>
    <r>
      <rPr>
        <sz val="10"/>
        <color theme="1"/>
        <rFont val="Arial"/>
        <family val="2"/>
      </rPr>
      <t xml:space="preserve"> 4.5 TONELADAS (54,000 BTUs)
</t>
    </r>
    <r>
      <rPr>
        <b/>
        <sz val="10"/>
        <color theme="1"/>
        <rFont val="Arial"/>
        <family val="2"/>
      </rPr>
      <t>SUMINISTRO ELÉCTRICO:</t>
    </r>
    <r>
      <rPr>
        <sz val="10"/>
        <color theme="1"/>
        <rFont val="Arial"/>
        <family val="2"/>
      </rPr>
      <t xml:space="preserve"> 220/1/60
</t>
    </r>
    <r>
      <rPr>
        <b/>
        <sz val="10"/>
        <color theme="1"/>
        <rFont val="Arial"/>
        <family val="2"/>
      </rPr>
      <t>CONTROL REMOTO:</t>
    </r>
    <r>
      <rPr>
        <sz val="10"/>
        <color theme="1"/>
        <rFont val="Arial"/>
        <family val="2"/>
      </rPr>
      <t xml:space="preserve"> SI
</t>
    </r>
    <r>
      <rPr>
        <b/>
        <sz val="10"/>
        <color theme="1"/>
        <rFont val="Arial"/>
        <family val="2"/>
      </rPr>
      <t xml:space="preserve">INSTALACIÓN MECÁNICA: </t>
    </r>
    <r>
      <rPr>
        <sz val="10"/>
        <color theme="1"/>
        <rFont val="Arial"/>
        <family val="2"/>
      </rPr>
      <t xml:space="preserve">SI
</t>
    </r>
    <r>
      <rPr>
        <b/>
        <sz val="10"/>
        <color theme="1"/>
        <rFont val="Arial"/>
        <family val="2"/>
      </rPr>
      <t>SUMISTRO E INSTALACIÓN DE BASE HERRERÍA:</t>
    </r>
    <r>
      <rPr>
        <sz val="10"/>
        <color theme="1"/>
        <rFont val="Arial"/>
        <family val="2"/>
      </rPr>
      <t xml:space="preserve"> SI
</t>
    </r>
    <r>
      <rPr>
        <b/>
        <sz val="10"/>
        <color theme="1"/>
        <rFont val="Arial"/>
        <family val="2"/>
      </rPr>
      <t>MARCA SEGERIDA:</t>
    </r>
    <r>
      <rPr>
        <sz val="10"/>
        <color theme="1"/>
        <rFont val="Arial"/>
        <family val="2"/>
      </rPr>
      <t xml:space="preserve"> MIRAGE</t>
    </r>
  </si>
  <si>
    <t xml:space="preserve">CI MAGNUM
</t>
  </si>
  <si>
    <t>CUATRO PUNTO CINCO TONELADAS</t>
  </si>
  <si>
    <r>
      <rPr>
        <b/>
        <sz val="10"/>
        <color theme="1"/>
        <rFont val="Arial"/>
        <family val="2"/>
      </rPr>
      <t>BASE METÁLICA PARA ESCRITORIO EDUCATIVO,</t>
    </r>
    <r>
      <rPr>
        <sz val="10"/>
        <color theme="1"/>
        <rFont val="Arial"/>
        <family val="2"/>
      </rPr>
      <t xml:space="preserve"> CON DOS CAJONES BASE METÁLICA</t>
    </r>
  </si>
  <si>
    <t>ASLA4690</t>
  </si>
  <si>
    <r>
      <rPr>
        <b/>
        <sz val="10"/>
        <color theme="1"/>
        <rFont val="Arial"/>
        <family val="2"/>
      </rPr>
      <t xml:space="preserve">SILLA </t>
    </r>
    <r>
      <rPr>
        <sz val="10"/>
        <color theme="1"/>
        <rFont val="Arial"/>
        <family val="2"/>
      </rPr>
      <t>(PARA DOCENTE)
NACEB NA-930N RESPALDO DE VINIPIEL, REPOSABRAZOS, NEGRO</t>
    </r>
  </si>
  <si>
    <t>930N</t>
  </si>
  <si>
    <t>FACULTAD DE ARTES</t>
  </si>
  <si>
    <r>
      <rPr>
        <b/>
        <sz val="10"/>
        <color theme="1"/>
        <rFont val="Arial"/>
        <family val="2"/>
      </rPr>
      <t>MESA DE TRABAJO</t>
    </r>
    <r>
      <rPr>
        <sz val="10"/>
        <color theme="1"/>
        <rFont val="Arial"/>
        <family val="2"/>
      </rPr>
      <t xml:space="preserve"> DE USO RUDO
MATERIALES: MADERA METAL</t>
    </r>
  </si>
  <si>
    <t>150X90X90-100
CM
LAxFOxAL</t>
  </si>
  <si>
    <r>
      <rPr>
        <b/>
        <sz val="10"/>
        <color theme="1"/>
        <rFont val="Arial"/>
        <family val="2"/>
      </rPr>
      <t>GABINETE UNIVERSAL CON RUEDAS</t>
    </r>
    <r>
      <rPr>
        <sz val="10"/>
        <color theme="1"/>
        <rFont val="Arial"/>
        <family val="2"/>
      </rPr>
      <t xml:space="preserve">
FABRICADO EN LAMINA DE ACERO INOXIDABLE CAL. 20, INCLUYE 4 ENTREPAÑOS FIJOS, PUERTAS GALVANIZADAS Y RODAJAS DE 8"</t>
    </r>
  </si>
  <si>
    <t>FR 100
FO 90
ALT 180
CM</t>
  </si>
  <si>
    <r>
      <rPr>
        <b/>
        <sz val="10"/>
        <color theme="1"/>
        <rFont val="Arial"/>
        <family val="2"/>
      </rPr>
      <t>BANCO DE MADERA</t>
    </r>
    <r>
      <rPr>
        <sz val="10"/>
        <color theme="1"/>
        <rFont val="Arial"/>
        <family val="2"/>
      </rPr>
      <t xml:space="preserve">
ASIENTO DE MADERA FIJO, TORNEADO ERGONOMICAMENTE, ESTRUCTURA DE MADERA LAQUEADA</t>
    </r>
  </si>
  <si>
    <t>70X30 CM</t>
  </si>
  <si>
    <t>CABALLETE RODIN STUDIO W2 PROFESIONAL</t>
  </si>
  <si>
    <t>ALT MÁXIMA: 223CM
BASTIDOR 145CM</t>
  </si>
  <si>
    <r>
      <rPr>
        <b/>
        <sz val="10"/>
        <color theme="1"/>
        <rFont val="Arial"/>
        <family val="2"/>
      </rPr>
      <t>BANCO DE LABORATORIO</t>
    </r>
    <r>
      <rPr>
        <sz val="10"/>
        <color theme="1"/>
        <rFont val="Arial"/>
        <family val="2"/>
      </rPr>
      <t xml:space="preserve">
ESTRUCTURA FABRICADA EN TUBULAR REDONDO DE 7/8" CAL. 18 CON UN ARO FABRICADO EN TUBULAR REDONDO DE 3/4" CAL. 18 ELECTROSTATICA MICROPULVERIZADA, ASIENTO DE TRIPLAY 7/8 GALLETA DE 1"</t>
    </r>
  </si>
  <si>
    <t>FR 30
FON 48
ALT 70
CM</t>
  </si>
  <si>
    <t>FACULTAD DE MEDICINA</t>
  </si>
  <si>
    <r>
      <rPr>
        <b/>
        <sz val="10"/>
        <color theme="1"/>
        <rFont val="Arial"/>
        <family val="2"/>
      </rPr>
      <t>MICROSCOPIO BINOCULAR BÁSICO</t>
    </r>
    <r>
      <rPr>
        <sz val="10"/>
        <color theme="1"/>
        <rFont val="Arial"/>
        <family val="2"/>
      </rPr>
      <t xml:space="preserve">
OCULARES 10X20mm
OBJETIVO 4X 10X 40X E INMERSIN 100X
DIAGRAMA DE IRIS CON PORTAFILTRO</t>
    </r>
  </si>
  <si>
    <t>VE-B1</t>
  </si>
  <si>
    <r>
      <rPr>
        <b/>
        <sz val="10"/>
        <color theme="1"/>
        <rFont val="Arial"/>
        <family val="2"/>
      </rPr>
      <t xml:space="preserve">ESPECTOFOTOMETRO </t>
    </r>
    <r>
      <rPr>
        <sz val="10"/>
        <color theme="1"/>
        <rFont val="Arial"/>
        <family val="2"/>
      </rPr>
      <t>rango visible
Rango de longitud de onda: 325-1000 nm, 
Ancho de banda espectral 4nm, 
Precisión de longitud de onda +-2
Repetibilidad de longitud de onda 1nm,
Precisión fotométrica +- 0.5% T
Repetibilidad fotométrica 0.3%T
Detector: Fotodiodo de silicio
Lámpara de Tugsteno/halógeno
Porta celda: Deslizable con 4 celdas estándar de 10MM.
Funciones Absorbancia
Transmitancia Concentración Factor
Instructivo en español
Celdas vidrio / Celda oscura
Funda plástico</t>
    </r>
  </si>
  <si>
    <r>
      <rPr>
        <b/>
        <sz val="10"/>
        <color theme="1"/>
        <rFont val="Arial"/>
        <family val="2"/>
      </rPr>
      <t>MESA DE EXPLORACIÓN</t>
    </r>
    <r>
      <rPr>
        <sz val="10"/>
        <color theme="1"/>
        <rFont val="Arial"/>
        <family val="2"/>
      </rPr>
      <t xml:space="preserve">
Fabricada en lámina, acabado en pintura horneda color arena, con dos puertas corredizas y tres cajones centrales del mismo materail de la estructura. Zoclo de lamina negra acabado en pintura horneda en color arena, con sistema de luz electrica con un contacto sencillo.
Tres posiciones en la piecera con sistema de columpio. Tres posiciones en el respaldo con sistema de columpio - sistema de sangrera- sistema de luz electrica con un contacto basico.</t>
    </r>
  </si>
  <si>
    <t>LARGO
145cm
ANCHO
56cm
ALTO
85cm</t>
  </si>
  <si>
    <r>
      <rPr>
        <b/>
        <sz val="10"/>
        <color theme="1"/>
        <rFont val="Arial"/>
        <family val="2"/>
      </rPr>
      <t xml:space="preserve">ESCRITORIO 
</t>
    </r>
    <r>
      <rPr>
        <sz val="10"/>
        <color theme="1"/>
        <rFont val="Arial"/>
        <family val="2"/>
      </rPr>
      <t>SAMARA 28/16MM</t>
    </r>
  </si>
  <si>
    <r>
      <rPr>
        <b/>
        <sz val="10"/>
        <color theme="1"/>
        <rFont val="Arial"/>
        <family val="2"/>
      </rPr>
      <t xml:space="preserve">ARCHIVERO 4 GAVETAS HORIZONTAL 
</t>
    </r>
    <r>
      <rPr>
        <sz val="10"/>
        <color theme="1"/>
        <rFont val="Arial"/>
        <family val="2"/>
      </rPr>
      <t>FABRICADO EN MELAMINA
LINEA REFORZADA 28/16MM</t>
    </r>
  </si>
  <si>
    <t>FR:50XFO:60</t>
  </si>
  <si>
    <r>
      <rPr>
        <b/>
        <sz val="10"/>
        <color theme="1"/>
        <rFont val="Arial"/>
        <family val="2"/>
      </rPr>
      <t xml:space="preserve">ANAQUEL
</t>
    </r>
    <r>
      <rPr>
        <sz val="10"/>
        <color theme="1"/>
        <rFont val="Arial"/>
        <family val="2"/>
      </rPr>
      <t>FABRICADO EN METAL, 5 ENTREPAÑOS CAL. 22 Y 4 POSTES CAL. 14</t>
    </r>
  </si>
  <si>
    <r>
      <rPr>
        <b/>
        <sz val="10"/>
        <color theme="1"/>
        <rFont val="Arial"/>
        <family val="2"/>
      </rPr>
      <t xml:space="preserve">MUEBLE EXHIBIDOR
</t>
    </r>
    <r>
      <rPr>
        <sz val="10"/>
        <color theme="1"/>
        <rFont val="Arial"/>
        <family val="2"/>
      </rPr>
      <t>DE 2 ENTREPAÑOS Y PANEL RANURADO EN COLOR BLANCO: FABRICADO EN MELAMINA BLANCA DE 19MM Y 28MM
EN LOS COSTADOS CON MOLDURA POSTFORMADA Y EN LA PARTE SUPERIOR CON COPETE FORRADO CON LAMINADO PLÁSTICO.
INCLUYE: 40 GANCHOS DE 30CM. COLOR NLANCO E ILUMINACIÓN EN LA PARTE SUPERIOR CON 3 LEDS DE 5W</t>
    </r>
  </si>
  <si>
    <r>
      <rPr>
        <b/>
        <sz val="10"/>
        <color theme="1"/>
        <rFont val="Arial"/>
        <family val="2"/>
      </rPr>
      <t xml:space="preserve">MUEBLE CAJONERA PARA MEDICAMENTOS
</t>
    </r>
    <r>
      <rPr>
        <sz val="10"/>
        <color theme="1"/>
        <rFont val="Arial"/>
        <family val="2"/>
      </rPr>
      <t xml:space="preserve">CON 3 CAJONES CON CORREDERA DE EXTENSIÓN Y CHAPA MÚLTIPLE; FABRICADO EN MELAMINA DE 16MM Y CON DETALLES DE LAMINADO PLÁSTICO DE COLOR </t>
    </r>
  </si>
  <si>
    <t>60X55X75
CM</t>
  </si>
  <si>
    <r>
      <rPr>
        <b/>
        <sz val="10"/>
        <color theme="1"/>
        <rFont val="Arial"/>
        <family val="2"/>
      </rPr>
      <t xml:space="preserve">ANAQUEL
</t>
    </r>
    <r>
      <rPr>
        <sz val="10"/>
        <color theme="1"/>
        <rFont val="Arial"/>
        <family val="2"/>
      </rPr>
      <t>CUENTA CON 8 CASILLEROS, FABRICADO EN MALAMINA BLANCA DE 16MM, FORRADO CON LAMINADO PLÁSTICO</t>
    </r>
  </si>
  <si>
    <t>80X40X220
CM</t>
  </si>
  <si>
    <r>
      <rPr>
        <b/>
        <sz val="10"/>
        <color theme="1"/>
        <rFont val="Arial"/>
        <family val="2"/>
      </rPr>
      <t xml:space="preserve">MUEBLE CAJONERA
</t>
    </r>
    <r>
      <rPr>
        <sz val="10"/>
        <color theme="1"/>
        <rFont val="Arial"/>
        <family val="2"/>
      </rPr>
      <t>TIENE 9 CAJONES (SIN DIVISIONES) EN LA PARTE INFERIOR CON CORREDERAS DE EXTENSIÓN; Y EN LA PARTE SUPERIOR, 3 CAJONES VERTICALES DE DOBLE VISTA CON UN HERRAJE QUE TAMBIEN PERMITE DESLIZAR TODO EL CAJÓN, FABRICADO EN MELAMINA BLANCA Y FORRADO CON FORMAICA DEL MISMO COLOR</t>
    </r>
  </si>
  <si>
    <t>90X60X220
CM</t>
  </si>
  <si>
    <r>
      <rPr>
        <b/>
        <sz val="10"/>
        <color theme="1"/>
        <rFont val="Arial"/>
        <family val="2"/>
      </rPr>
      <t xml:space="preserve">ESCRITORIO RECEPCION
</t>
    </r>
    <r>
      <rPr>
        <sz val="10"/>
        <color theme="1"/>
        <rFont val="Arial"/>
        <family val="2"/>
      </rPr>
      <t>FABRICADO EN MALAMINA DE 19MM EN COLOR BLANCO EN SUS COSTADOS, FRENTE Y REPISA SUPERIOR Y MELAMINA DE 28MM EN OCLO BLANCO EN LA CUBIERTA</t>
    </r>
  </si>
  <si>
    <t>ALTO
113CM
FONDO
60CM
LARGO
124CM</t>
  </si>
  <si>
    <r>
      <rPr>
        <b/>
        <sz val="10"/>
        <color theme="1"/>
        <rFont val="Arial"/>
        <family val="2"/>
      </rPr>
      <t xml:space="preserve">LOCKER METÁLICO
</t>
    </r>
    <r>
      <rPr>
        <sz val="10"/>
        <color theme="1"/>
        <rFont val="Arial"/>
        <family val="2"/>
      </rPr>
      <t>DE 3 PUERTAS CON MANIJA DE PLÁSTICO Y PORTA CANDADO; FABRICADO EN LÁMINA ROLADA EN FRÍO CAL. 22 Y PROTEGIDA CON PINTURA ELECTROSTÁTICA HORNEADA EN 12 COLORES</t>
    </r>
  </si>
  <si>
    <t>37X37X135
CM</t>
  </si>
  <si>
    <t>JUEGO</t>
  </si>
  <si>
    <r>
      <rPr>
        <b/>
        <sz val="10"/>
        <color theme="1"/>
        <rFont val="Arial"/>
        <family val="2"/>
      </rPr>
      <t xml:space="preserve">LITTLE ANNE COMBO 6-PACK </t>
    </r>
    <r>
      <rPr>
        <sz val="10"/>
        <color theme="1"/>
        <rFont val="Arial"/>
        <family val="2"/>
      </rPr>
      <t>(135-01050)
CON AED DE ENTRENAMIENTO</t>
    </r>
  </si>
  <si>
    <r>
      <rPr>
        <b/>
        <sz val="10"/>
        <color theme="1"/>
        <rFont val="Arial"/>
        <family val="2"/>
      </rPr>
      <t>LITTLE BABY QCPR LIGHT 4 PACK</t>
    </r>
    <r>
      <rPr>
        <sz val="10"/>
        <color theme="1"/>
        <rFont val="Arial"/>
        <family val="2"/>
      </rPr>
      <t xml:space="preserve"> (134-01050)
CON AED DE ENTRENAMIENTO</t>
    </r>
  </si>
  <si>
    <t>CENTRO INTERDISCIPLINARIO DE INVESTIGACIÓN EN HUMANIDADES</t>
  </si>
  <si>
    <r>
      <rPr>
        <b/>
        <sz val="10"/>
        <color theme="1"/>
        <rFont val="Arial"/>
        <family val="2"/>
      </rPr>
      <t xml:space="preserve">UNIDAD DE AIRE ACONDICIONADO
TIPO: </t>
    </r>
    <r>
      <rPr>
        <sz val="10"/>
        <color theme="1"/>
        <rFont val="Arial"/>
        <family val="2"/>
      </rPr>
      <t>INVERTER</t>
    </r>
    <r>
      <rPr>
        <b/>
        <sz val="10"/>
        <color theme="1"/>
        <rFont val="Arial"/>
        <family val="2"/>
      </rPr>
      <t xml:space="preserve"> </t>
    </r>
    <r>
      <rPr>
        <sz val="10"/>
        <color theme="1"/>
        <rFont val="Arial"/>
        <family val="2"/>
      </rPr>
      <t xml:space="preserve">PISO TECHO
</t>
    </r>
    <r>
      <rPr>
        <b/>
        <sz val="10"/>
        <color theme="1"/>
        <rFont val="Arial"/>
        <family val="2"/>
      </rPr>
      <t>CARACTERISTICA:</t>
    </r>
    <r>
      <rPr>
        <sz val="10"/>
        <color theme="1"/>
        <rFont val="Arial"/>
        <family val="2"/>
      </rPr>
      <t xml:space="preserve"> SOLO FRÍO
</t>
    </r>
    <r>
      <rPr>
        <b/>
        <sz val="10"/>
        <color theme="1"/>
        <rFont val="Arial"/>
        <family val="2"/>
      </rPr>
      <t>CAPACIDAD:</t>
    </r>
    <r>
      <rPr>
        <sz val="10"/>
        <color theme="1"/>
        <rFont val="Arial"/>
        <family val="2"/>
      </rPr>
      <t xml:space="preserve"> 4.5 TONELADAS (54,000 BTUs)
</t>
    </r>
    <r>
      <rPr>
        <b/>
        <sz val="10"/>
        <color theme="1"/>
        <rFont val="Arial"/>
        <family val="2"/>
      </rPr>
      <t>SUMINISTRO ELÉCTRICO:</t>
    </r>
    <r>
      <rPr>
        <sz val="10"/>
        <color theme="1"/>
        <rFont val="Arial"/>
        <family val="2"/>
      </rPr>
      <t xml:space="preserve"> 220/1/60
</t>
    </r>
    <r>
      <rPr>
        <b/>
        <sz val="10"/>
        <color theme="1"/>
        <rFont val="Arial"/>
        <family val="2"/>
      </rPr>
      <t xml:space="preserve">CONTROL REMOTO: </t>
    </r>
    <r>
      <rPr>
        <sz val="10"/>
        <color theme="1"/>
        <rFont val="Arial"/>
        <family val="2"/>
      </rPr>
      <t xml:space="preserve">SI
</t>
    </r>
    <r>
      <rPr>
        <b/>
        <sz val="10"/>
        <color theme="1"/>
        <rFont val="Arial"/>
        <family val="2"/>
      </rPr>
      <t>INSTALACIÓN MECÁNICA:</t>
    </r>
    <r>
      <rPr>
        <sz val="10"/>
        <color theme="1"/>
        <rFont val="Arial"/>
        <family val="2"/>
      </rPr>
      <t xml:space="preserve"> SI
</t>
    </r>
    <r>
      <rPr>
        <b/>
        <sz val="10"/>
        <color theme="1"/>
        <rFont val="Arial"/>
        <family val="2"/>
      </rPr>
      <t>SUMISTRO E INSTALACIÓN DE BASE HERRERÍA:</t>
    </r>
    <r>
      <rPr>
        <sz val="10"/>
        <color theme="1"/>
        <rFont val="Arial"/>
        <family val="2"/>
      </rPr>
      <t xml:space="preserve"> SI
</t>
    </r>
    <r>
      <rPr>
        <b/>
        <sz val="10"/>
        <color theme="1"/>
        <rFont val="Arial"/>
        <family val="2"/>
      </rPr>
      <t>MARCA SEGERIDA:</t>
    </r>
    <r>
      <rPr>
        <sz val="10"/>
        <color theme="1"/>
        <rFont val="Arial"/>
        <family val="2"/>
      </rPr>
      <t xml:space="preserve"> MIRAGE</t>
    </r>
  </si>
  <si>
    <r>
      <rPr>
        <b/>
        <sz val="10"/>
        <color theme="1"/>
        <rFont val="Arial"/>
        <family val="2"/>
      </rPr>
      <t>CENTRIFUGA CLINICA</t>
    </r>
    <r>
      <rPr>
        <sz val="10"/>
        <color theme="1"/>
        <rFont val="Arial"/>
        <family val="2"/>
      </rPr>
      <t xml:space="preserve">
INTERVALO VELOCIDAD: 300-5000 RPM
PRECISIÓN: +-20 RPM, RFC MAX: 2600 X G, CAPACIDAD ROTOR: 6X15/10/7/5/4/2/1.5 ML
CUENTA CON PANTALLA LCD, TEMPORIZADOR Y 2 PERFILES DE DESACELERACIÓN.
MARCA: SCIENCE ME</t>
    </r>
  </si>
  <si>
    <t>SM0406S</t>
  </si>
  <si>
    <t>300 X 240 X 180mm</t>
  </si>
  <si>
    <r>
      <rPr>
        <b/>
        <sz val="10"/>
        <color theme="1"/>
        <rFont val="Arial"/>
        <family val="2"/>
      </rPr>
      <t>ESPECTOFOTOMETRO UV Y VISIBLE</t>
    </r>
    <r>
      <rPr>
        <sz val="10"/>
        <color theme="1"/>
        <rFont val="Arial"/>
        <family val="2"/>
      </rPr>
      <t xml:space="preserve">
ANCHO ESPECTRAL 2NM MONOCROMADOR RED DE DIFRACCIÓN 1200 LINEAS/MM RANGO DE LONGITUD DE ONDA 190-1000NM, EXAC 1 NM RANGO FOTOMETRICO 0-200%T 0.3-3-A EXAC FOTOMETRICA 0.5 T% PANTALLA Y SALIDA DE DATOS 128X64 LCD/RS232CUSB
MARCA VELAB</t>
    </r>
  </si>
  <si>
    <t>VE-5100UV</t>
  </si>
  <si>
    <r>
      <rPr>
        <b/>
        <sz val="10"/>
        <color theme="1"/>
        <rFont val="Arial"/>
        <family val="2"/>
      </rPr>
      <t>MEDIDOR DE PH/ORP DE MESA</t>
    </r>
    <r>
      <rPr>
        <sz val="10"/>
        <color theme="1"/>
        <rFont val="Arial"/>
        <family val="2"/>
      </rPr>
      <t xml:space="preserve">
INTERVALO DE PH: -2.00 A 20.00 PH, RESOLUCIÓN MAX 0.01PH, 3 PTOS CALIB, INTERVALO ORP: -1999.9 A 1999.9 MV, PANBTALLA LCD, ELECTRODO PH CON SONDA DE TEMPERATURA INTEGRADA, NO INCLUYE ELECTRODO ORP.
MARCA: SCIENCE ME</t>
    </r>
  </si>
  <si>
    <t>SM-H100</t>
  </si>
  <si>
    <r>
      <rPr>
        <b/>
        <sz val="10"/>
        <color theme="1"/>
        <rFont val="Arial"/>
        <family val="2"/>
      </rPr>
      <t>BALANZA ELECTRÓNICA</t>
    </r>
    <r>
      <rPr>
        <sz val="10"/>
        <color theme="1"/>
        <rFont val="Arial"/>
        <family val="2"/>
      </rPr>
      <t xml:space="preserve">
CAPACIDAD 500 G SENSIBILIDAD: 0.1G TIEMPO ESTABILIZACIÓN: 2 SEG. MODO DE PESADO: GR, %, OZ, LB, OZT, DWT, T, N. DISPLAY: CRISTALES LIQUIDO DE CUARZO PLATAFORMA: 128mm, INTERFAZ RS-232, INCLUYE CABLE RS232 Y BATERIA RECARGABLE
MARCA VELAB</t>
    </r>
  </si>
  <si>
    <t>VE-500</t>
  </si>
  <si>
    <r>
      <rPr>
        <b/>
        <sz val="10"/>
        <color theme="1"/>
        <rFont val="Arial"/>
        <family val="2"/>
      </rPr>
      <t>MESAS PARA COMPUTADORAS CON ESTANTES</t>
    </r>
    <r>
      <rPr>
        <sz val="10"/>
        <color theme="1"/>
        <rFont val="Arial"/>
        <family val="2"/>
      </rPr>
      <t xml:space="preserve">
ESCRITORIO AFRA GRIS
MARCA: CHAIRMAN</t>
    </r>
  </si>
  <si>
    <t>AFRA GRIS</t>
  </si>
  <si>
    <t>120X52X73 CM</t>
  </si>
  <si>
    <r>
      <rPr>
        <b/>
        <sz val="10"/>
        <color theme="1"/>
        <rFont val="Arial"/>
        <family val="2"/>
      </rPr>
      <t>UNIDAD DE AIRE ACONDICIONADO</t>
    </r>
    <r>
      <rPr>
        <sz val="10"/>
        <color theme="1"/>
        <rFont val="Arial"/>
        <family val="2"/>
      </rPr>
      <t xml:space="preserve">
</t>
    </r>
    <r>
      <rPr>
        <b/>
        <sz val="10"/>
        <color theme="1"/>
        <rFont val="Arial"/>
        <family val="2"/>
      </rPr>
      <t>TIPO:</t>
    </r>
    <r>
      <rPr>
        <sz val="10"/>
        <color theme="1"/>
        <rFont val="Arial"/>
        <family val="2"/>
      </rPr>
      <t xml:space="preserve"> MINISPLIT INVERTER
</t>
    </r>
    <r>
      <rPr>
        <b/>
        <sz val="10"/>
        <color theme="1"/>
        <rFont val="Arial"/>
        <family val="2"/>
      </rPr>
      <t xml:space="preserve">CARACTERISTICA: </t>
    </r>
    <r>
      <rPr>
        <sz val="10"/>
        <color theme="1"/>
        <rFont val="Arial"/>
        <family val="2"/>
      </rPr>
      <t xml:space="preserve">FRÍO Y CALOR
</t>
    </r>
    <r>
      <rPr>
        <b/>
        <sz val="10"/>
        <color theme="1"/>
        <rFont val="Arial"/>
        <family val="2"/>
      </rPr>
      <t>CAPACIDAD:</t>
    </r>
    <r>
      <rPr>
        <sz val="10"/>
        <color theme="1"/>
        <rFont val="Arial"/>
        <family val="2"/>
      </rPr>
      <t xml:space="preserve"> 1 TONELADAS (12,000 BTUs)
</t>
    </r>
    <r>
      <rPr>
        <b/>
        <sz val="10"/>
        <color theme="1"/>
        <rFont val="Arial"/>
        <family val="2"/>
      </rPr>
      <t xml:space="preserve">SUMINISTRO ELÉCTRICO: </t>
    </r>
    <r>
      <rPr>
        <sz val="10"/>
        <color theme="1"/>
        <rFont val="Arial"/>
        <family val="2"/>
      </rPr>
      <t xml:space="preserve">115/1/60
</t>
    </r>
    <r>
      <rPr>
        <b/>
        <sz val="10"/>
        <color theme="1"/>
        <rFont val="Arial"/>
        <family val="2"/>
      </rPr>
      <t xml:space="preserve">CONTROL REMOTO: </t>
    </r>
    <r>
      <rPr>
        <sz val="10"/>
        <color theme="1"/>
        <rFont val="Arial"/>
        <family val="2"/>
      </rPr>
      <t xml:space="preserve">SI
</t>
    </r>
    <r>
      <rPr>
        <b/>
        <sz val="10"/>
        <color theme="1"/>
        <rFont val="Arial"/>
        <family val="2"/>
      </rPr>
      <t>INSTALACIÓN MECÁNICA:</t>
    </r>
    <r>
      <rPr>
        <sz val="10"/>
        <color theme="1"/>
        <rFont val="Arial"/>
        <family val="2"/>
      </rPr>
      <t xml:space="preserve"> SI
</t>
    </r>
    <r>
      <rPr>
        <b/>
        <sz val="10"/>
        <color theme="1"/>
        <rFont val="Arial"/>
        <family val="2"/>
      </rPr>
      <t>SUMISTRO E INSTALACIÓN DE BASE HERRERÍA:</t>
    </r>
    <r>
      <rPr>
        <sz val="10"/>
        <color theme="1"/>
        <rFont val="Arial"/>
        <family val="2"/>
      </rPr>
      <t xml:space="preserve"> NO
</t>
    </r>
    <r>
      <rPr>
        <b/>
        <sz val="10"/>
        <color theme="1"/>
        <rFont val="Arial"/>
        <family val="2"/>
      </rPr>
      <t xml:space="preserve">MARCA SEGERIDA: </t>
    </r>
    <r>
      <rPr>
        <sz val="10"/>
        <color theme="1"/>
        <rFont val="Arial"/>
        <family val="2"/>
      </rPr>
      <t>MIRAGE</t>
    </r>
  </si>
  <si>
    <t>ESCUELA DE ESTUDIOS SUPERIORES DE ATLATLAHUCAN SUBSEDE TOTOLAPAN</t>
  </si>
  <si>
    <r>
      <rPr>
        <b/>
        <sz val="10"/>
        <color theme="1"/>
        <rFont val="Arial"/>
        <family val="2"/>
      </rPr>
      <t>SIMULADOR DE PARTO Y EMERGENCIA MATERNA Y NEONATAL</t>
    </r>
    <r>
      <rPr>
        <sz val="10"/>
        <color theme="1"/>
        <rFont val="Arial"/>
        <family val="2"/>
      </rPr>
      <t xml:space="preserve">
MARCA: AR LAB
Lactancia prenatal para mujeres embarazadas y lactancia fetal y posnatal para madres y recien nacidos.
Tamaño natural, aticulaciones flexibles, pared abdominal suave y removible.
Intubación traqueal y simulación del estado ondulado del tórax.
Sistema de parto automático, simula completamente el proceso de parto real.
Examen de palapación obstétrica.
Cuellos de dilatación reemplazables.
Modelo de examen del cuello uterino; Seis etapas de simulación.
Comprobación del descenso de la cabeza fetal y la dilatación del cuello uterino.
Simulación de la posición de placenta.
Canal venoso para administración y nutrición en brazo.
Ejercicio de corte y sutura posparto en el perineo.
Tamaño natural de los recien nacidos normales.
Intubación traqueal neonatal.
RCP de mujeres embarazadas.
Administración por vena umbilical.</t>
    </r>
  </si>
  <si>
    <t>SIMP-URG</t>
  </si>
  <si>
    <r>
      <rPr>
        <b/>
        <sz val="10"/>
        <color theme="1"/>
        <rFont val="Arial"/>
        <family val="2"/>
      </rPr>
      <t xml:space="preserve">PUPITRE 
</t>
    </r>
    <r>
      <rPr>
        <sz val="10"/>
        <color theme="1"/>
        <rFont val="Arial"/>
        <family val="2"/>
      </rPr>
      <t xml:space="preserve">ADULTO POLI CON PALETA DE POLIPROPILENO COLOR NEGRO IZQUIERDA/DERECHA.
ESTRUCTURA DE TUBULAR REDONDO DE 1" CAL. 18 REFORZADO, CON PARRILLA DE 1/4. ASIENTO Y RESPALDO INTEGRADOS EN UNA CONCHA DE POLIPROPILENO CON TRANSFERENCIA TERMICA.
</t>
    </r>
  </si>
  <si>
    <r>
      <rPr>
        <b/>
        <sz val="10"/>
        <color theme="1"/>
        <rFont val="Arial"/>
        <family val="2"/>
      </rPr>
      <t xml:space="preserve">LOCKER METÁLICO 
</t>
    </r>
    <r>
      <rPr>
        <sz val="10"/>
        <color theme="1"/>
        <rFont val="Arial"/>
        <family val="2"/>
      </rPr>
      <t>DE 3 PUERTAS, FABRICADO EN LAMINA NEGRA ROLADA EN FRIO CAL. 26 FORMADO POR 2 LATERALES, RESPALDO, CUBIERTA, BASE Y DIVISIÓN ENTRE PUERTAS, ZOCLO INTEGRADO AL MUEBLE DE 100CM DE ALTO. PUERTAS CON REFUERZO EN FORMA DE FRAILE, CON VENTILAS TROQUELADAS, PORTACANDADO, JALADERA EN CALIBRE 18 Y PORTAETIQUETAS METÁLICO. CADA COMPARTIMIENTO CUENTA CON GANCHO DOBLE PARA COLGAR, EN CALIBRE 16</t>
    </r>
  </si>
  <si>
    <t>FR 38
FO 45
AL 180
CM</t>
  </si>
  <si>
    <t>ESCUELA DE ESTUDIOS SUPERIORES DE XALOSTOC</t>
  </si>
  <si>
    <r>
      <rPr>
        <b/>
        <sz val="10"/>
        <color theme="1"/>
        <rFont val="Arial"/>
        <family val="2"/>
      </rPr>
      <t xml:space="preserve">COLUMNA DE DESTILACIÓN </t>
    </r>
    <r>
      <rPr>
        <sz val="10"/>
        <color theme="1"/>
        <rFont val="Arial"/>
        <family val="2"/>
      </rPr>
      <t>PLANTA PILOTO SEVPRENDO EDF 20000 C/ANILLO RASHIN, CON INSTALACIÓN PUESTA EN MARCHA.  
ESTRUCTURA: ACERO INOX, ARMABLE
MANTA: 20000ML. 2X1512W 220W 
MATRAZ DE 4 BOCAS: FLANSH 4" LAT. 3 35/25
COLUMNA DE DESTILACIÓN PARA EMPACAR: 100CM X 4" INT
CABEZA DE DESTILACIÓN: MANUAL 4" CONDENSADOR DE PODER DE 3 SERPIENTES PARA REFLUJO: FLANSH 4" 100X600
CONDENSADOR DE VAPORES SALIDA DE CONDENSADOS: SERPENTIN 60CM
RECEPTOR DE DESTILACIÓN AL VACIO: 2000ML
MATRAZ COLECTOR CON LLAVE DE DESCARGA: 12000ML</t>
    </r>
  </si>
  <si>
    <t>EDF 20000 (20000 ml)</t>
  </si>
  <si>
    <r>
      <rPr>
        <b/>
        <sz val="10"/>
        <color theme="1"/>
        <rFont val="Arial"/>
        <family val="2"/>
      </rPr>
      <t>MICROSCOPIO ESTEREOSCÓPICO</t>
    </r>
    <r>
      <rPr>
        <sz val="10"/>
        <color theme="1"/>
        <rFont val="Arial"/>
        <family val="2"/>
      </rPr>
      <t xml:space="preserve">
MARCA: LABOMED
Sistema óptico: Greenough
Aumento1x/3x; 2x/4x
Ocular: Widefield 10x/18mm (Intercambiable)
Corrección de dioptrías: + / - 5 dioptrías
Cuerpo de visualización: Binocular integrado, 45º, 52-74mm ajuste dióptrico
Distancia de trabajo: 100mm
Rango de magnificación: 10x-30x; 20x-40x
Diámetro de campo de objeto: 18 a 6.0mm; 9 a 5.5mm
Protectores de ojo: Goma, Retráctil
Control de iluminación: Incidente / Transmitida (ajustes de "Oblicuos") / Los botones de control de la iluminación combinados con el reóstato para el control de la intensidad de la luz
Luz incidente: + / - 30º Iluminación oblicua y dial de control de intensidad variable
Método luz incidente: Intensidad máxima (10 LEDs), frente ángulo de luz incidente (5 LEDs), parte posterior en ángulo incidente luz 5 (LEDs)
Luz transmitida: 3 LEDs pantalla super brillante, emisión de calor baja
Vida útil de LED: Aproximadamente 25,000 horas
Calidad de la luz: Luz del día homogénea (6500ºK), libre de UV y emisiones IR
Funte de poder: Universal 100V - 240V, 50/60Hz fuente de alimentación integrada con voltaje estabilizador de flujo</t>
    </r>
  </si>
  <si>
    <t>LM-4141000
LUXEO 2S</t>
  </si>
  <si>
    <r>
      <rPr>
        <b/>
        <sz val="10"/>
        <color theme="1"/>
        <rFont val="Arial"/>
        <family val="2"/>
      </rPr>
      <t>PROBADOR DE SUELOS 7 EN 1 CON TERMINAL DE PANTALLA LCD PORTATIL.</t>
    </r>
    <r>
      <rPr>
        <sz val="10"/>
        <color theme="1"/>
        <rFont val="Arial"/>
        <family val="2"/>
      </rPr>
      <t xml:space="preserve">
MARCA: QT
</t>
    </r>
    <r>
      <rPr>
        <sz val="6"/>
        <color theme="1"/>
        <rFont val="Arial"/>
        <family val="2"/>
      </rPr>
      <t xml:space="preserve">Pantalla grande, almacenamiento de gran capacidad.  
Funciones clave, diversificadas.  
Pequeña deriva cero y buena repetibilidad.  
Función automática de alarma/eliminación de alarmas.  
Bajo consumo de energía y larga vida útil.  
Alta sensibilidad y rápida velocidad de respuesta.  
Exportación de datos como solo clic, cómoda y rápida.  
Después de varias pruebas, el producto tiene una fuerte anti interferente. 
Parámetros del equipo.  
Dispositivo portátil.  
Alimentación: Batería de litio de 12 V CC, 2500 mAh (estándar).  
Pantalla de LSD de 2.8 in.  
Comunicación: Conector de interfaz de datos tipo D.  
Almacenamiento de datos: 4MB (estandar) 
Temperatura de funcionamiento: -20 °C a 50 °C.  
Humedad de funcionamiento: 0 a 90% (humedad relativa), sin condensación. Protocolo: Protocolo de comunicación serie Modbus.  
Tiempo de carga. &lt; 4 h.  
Equipos conectables: 1 a 4 equipos Modbus.  
Dimensiones: 203 x 76x 35.5 mm.  
Peso neto: 500g 
Sensor de conductividad, temperatura y humedad del suelo.  
Rango de medición de humedad, 0 − 100 % 
Precisión de la humedad: +- 3% en el rango de cero a 53%, +-5% en el rango de 53 a 100%  
Medición de temperatura Rango: -40 °C - 80°C (Personalizable) 
Precisión de temperatura: +-0,5 °C. 
Rango de conectividad: 0 − 10,000 us/cm 
Resolución de conductividad: 10 us/cm 
Puerto de comunicación: RS485 
Método de instalación: Enterrado o con sondas insertadas en el medio de prueba 
Grado de protección: IP68 
Alimentación 12 - 24 V CC 
Consumo &lt;0,15w (12 V CC, 25 °C) 
Rango de presiones: 0,9 -1,1 atm 
Tiempo de respuesta: &lt; 1s 
Sensor de fertilidad del suelo (N.P.K) 
Rango de medición: 0- mg/kg 
Precisión: +-2% fondo de escala 
Resolución: 1 mg/kg (mg/l) 
Temperatura de trabajo: 5-45 °C. 
Humedad de trabajo: 5-95% (humedad relativa), sin condensación 
Velocidad en Baudios: 2400 / 4800 / 9600 
Puerto de comunicación: RS485.  
Alimentación: 12V-24 VCC 
Tiempo de respuesta: &lt;10 s.  
Sensor PH.  
Rango de medición de PH: 3-9pH 
Precisión: +- 0,3 pH.  
Estabilidad a lo largo plazo: &lt; 5%/año.  
Temperatura de trabajo: 0-55 °C.  
Puerto de comunicación: RS485 
Alimentación: 12V- 24 V CC 
Consumo: &lt;0,15 W 
Tiempo de respuesta: &lt;15 s </t>
    </r>
  </si>
  <si>
    <t>7IN1</t>
  </si>
  <si>
    <r>
      <rPr>
        <b/>
        <sz val="10"/>
        <color theme="1"/>
        <rFont val="Arial"/>
        <family val="2"/>
      </rPr>
      <t>MESA RECTANGULAR PARA AUDITORIO (BINARIA)</t>
    </r>
    <r>
      <rPr>
        <sz val="10"/>
        <color theme="1"/>
        <rFont val="Arial"/>
        <family val="2"/>
      </rPr>
      <t xml:space="preserve"> CUABIERTA EN PANEL ART DE 19MM, EMBOQUILLADO PERIMETRAL DE PVC, COLORES: BLANCO O TEKA
ESTRUCTURA TUBULAR CUADRADA DE 1 1/4" CALIBRE 18 Y MARCO PERIMETRAL EN TUBULAR RECTANGULAR DE 2" X 1" CALIBRE 18, ACABDA EN PINTURA NEGRA EPOXICA MICROPULVERIZADA ELECTROSTÁTICA Y HORNEADA A 200GRADOS EN COLOR NEGRO</t>
    </r>
  </si>
  <si>
    <t>77X45 CM
1.27 LARGO</t>
  </si>
  <si>
    <r>
      <rPr>
        <b/>
        <sz val="10"/>
        <color theme="1"/>
        <rFont val="Arial"/>
        <family val="2"/>
      </rPr>
      <t>PIZARRON METALICO PORCELANIZADO</t>
    </r>
    <r>
      <rPr>
        <sz val="10"/>
        <color theme="1"/>
        <rFont val="Arial"/>
        <family val="2"/>
      </rPr>
      <t xml:space="preserve">
INCLLUYE MARCO Y GISERA DE ALUMINIO, LAMINA PORCELANIZADA COLOR BLANCO, INCLUYE 4 REFUERZOS DE LÁMINA EN LA PARTE POSTERIOR, LA LÁMINA VA ADHERIDA A UNA CAPA DE FIBRACEL DE 5MM, MAGNETICO, REFORZADO</t>
    </r>
  </si>
  <si>
    <t>1200X2400mm</t>
  </si>
  <si>
    <r>
      <rPr>
        <b/>
        <sz val="10"/>
        <color theme="1"/>
        <rFont val="Arial"/>
        <family val="2"/>
      </rPr>
      <t xml:space="preserve">ESTANTE PARA BIBLIOTECA DOBLE 
</t>
    </r>
    <r>
      <rPr>
        <sz val="10"/>
        <color theme="1"/>
        <rFont val="Arial"/>
        <family val="2"/>
      </rPr>
      <t>12 ENTREPAÑOS DE 900X300X2120MM, FABRICADO (POSTES, ARMADORES, PAREDES LATERALES PARA ENTREPAÑOS Y CUBREPOLVO) EN LÁMINA DE  ACERO EN CALIBRE 14; LOS ENTREPAÑOS Y EL CUBREPOLVO EN LÁMINBA CALIBRE 20; TERMINADO CON PINTURA EPÓXICA MICROPULVERIZADA COLOR ARENA.</t>
    </r>
  </si>
  <si>
    <t>900X300X2120 MM</t>
  </si>
  <si>
    <t>ARENA</t>
  </si>
  <si>
    <r>
      <rPr>
        <b/>
        <sz val="10"/>
        <color theme="1"/>
        <rFont val="Arial"/>
        <family val="2"/>
      </rPr>
      <t>CONGELADOR HORIZONTAL POLAR CH-156a</t>
    </r>
    <r>
      <rPr>
        <sz val="10"/>
        <color theme="1"/>
        <rFont val="Arial"/>
        <family val="2"/>
      </rPr>
      <t xml:space="preserve"> 
TAPA COFRE 
DIMENSIONES INTERIORES
LARGO 129.4cm
ANCHO 52.9cm
ALTO 66.9cm
VOLUMEN ÚTIL 423lt
MATERIALES
PUERTA PLASTICO / ACERO
SELLO TAPA: HERMÉTICO.
MATERIAL EXTERNO: ACERO CON PINTURA EÑECTROSTÁTICA.
MATERIAL INTERNO: ALUMINIO CON PINTURA ELCTROSTÁTICA.
DATOS LOGÍSTICOS, PESO BRUTO: 68.5KG, PESO NETO: 63KG</t>
    </r>
  </si>
  <si>
    <t>LARGO
144.8cm
ANCHO
72.1cm
ALTO
85.2cm</t>
  </si>
  <si>
    <r>
      <rPr>
        <b/>
        <sz val="10"/>
        <color theme="1"/>
        <rFont val="Arial"/>
        <family val="2"/>
      </rPr>
      <t>UNIDAD DE AIRE ACONDICIONADO</t>
    </r>
    <r>
      <rPr>
        <sz val="10"/>
        <color theme="1"/>
        <rFont val="Arial"/>
        <family val="2"/>
      </rPr>
      <t xml:space="preserve">
</t>
    </r>
    <r>
      <rPr>
        <b/>
        <sz val="10"/>
        <color theme="1"/>
        <rFont val="Arial"/>
        <family val="2"/>
      </rPr>
      <t xml:space="preserve">TIPO: </t>
    </r>
    <r>
      <rPr>
        <sz val="10"/>
        <color theme="1"/>
        <rFont val="Arial"/>
        <family val="2"/>
      </rPr>
      <t xml:space="preserve">MINISPLIT INVERTER
</t>
    </r>
    <r>
      <rPr>
        <b/>
        <sz val="10"/>
        <color theme="1"/>
        <rFont val="Arial"/>
        <family val="2"/>
      </rPr>
      <t xml:space="preserve">CARACTERISTICA: </t>
    </r>
    <r>
      <rPr>
        <sz val="10"/>
        <color theme="1"/>
        <rFont val="Arial"/>
        <family val="2"/>
      </rPr>
      <t xml:space="preserve">FRÍO Y CALOR
</t>
    </r>
    <r>
      <rPr>
        <b/>
        <sz val="10"/>
        <color theme="1"/>
        <rFont val="Arial"/>
        <family val="2"/>
      </rPr>
      <t xml:space="preserve">CAPACIDAD: </t>
    </r>
    <r>
      <rPr>
        <sz val="10"/>
        <color theme="1"/>
        <rFont val="Arial"/>
        <family val="2"/>
      </rPr>
      <t xml:space="preserve">1.5 TONELADAS (19,000 BTUs)
</t>
    </r>
    <r>
      <rPr>
        <b/>
        <sz val="10"/>
        <color theme="1"/>
        <rFont val="Arial"/>
        <family val="2"/>
      </rPr>
      <t>SUMINISTRO ELÉCTRICO:</t>
    </r>
    <r>
      <rPr>
        <sz val="10"/>
        <color theme="1"/>
        <rFont val="Arial"/>
        <family val="2"/>
      </rPr>
      <t xml:space="preserve"> 230/1/60
</t>
    </r>
    <r>
      <rPr>
        <b/>
        <sz val="10"/>
        <color theme="1"/>
        <rFont val="Arial"/>
        <family val="2"/>
      </rPr>
      <t xml:space="preserve">CONTROL REMOTO: </t>
    </r>
    <r>
      <rPr>
        <sz val="10"/>
        <color theme="1"/>
        <rFont val="Arial"/>
        <family val="2"/>
      </rPr>
      <t xml:space="preserve">SI
</t>
    </r>
    <r>
      <rPr>
        <b/>
        <sz val="10"/>
        <color theme="1"/>
        <rFont val="Arial"/>
        <family val="2"/>
      </rPr>
      <t>INSTALACIÓN MECÁNICA:</t>
    </r>
    <r>
      <rPr>
        <sz val="10"/>
        <color theme="1"/>
        <rFont val="Arial"/>
        <family val="2"/>
      </rPr>
      <t xml:space="preserve"> NO
</t>
    </r>
    <r>
      <rPr>
        <b/>
        <sz val="10"/>
        <color theme="1"/>
        <rFont val="Arial"/>
        <family val="2"/>
      </rPr>
      <t>SUMISTRO E INSTALACIÓN DE BASE HERRERÍA</t>
    </r>
    <r>
      <rPr>
        <sz val="10"/>
        <color theme="1"/>
        <rFont val="Arial"/>
        <family val="2"/>
      </rPr>
      <t xml:space="preserve">: NO
</t>
    </r>
    <r>
      <rPr>
        <b/>
        <sz val="10"/>
        <color theme="1"/>
        <rFont val="Arial"/>
        <family val="2"/>
      </rPr>
      <t>MARCA SEGERIDA:</t>
    </r>
    <r>
      <rPr>
        <sz val="10"/>
        <color theme="1"/>
        <rFont val="Arial"/>
        <family val="2"/>
      </rPr>
      <t xml:space="preserve"> MIRAGE</t>
    </r>
  </si>
  <si>
    <t>MAGNUM 22</t>
  </si>
  <si>
    <t>UNO PUNTO CINCO TONELADAS</t>
  </si>
  <si>
    <t>CAJONERA DE METAL 3 GAVETAS</t>
  </si>
  <si>
    <t>FRENTE
40.7cm
FONDO
57cm</t>
  </si>
  <si>
    <r>
      <rPr>
        <b/>
        <sz val="10"/>
        <color theme="1"/>
        <rFont val="Arial"/>
        <family val="2"/>
      </rPr>
      <t xml:space="preserve">PUPITRE TRIPLAY 
</t>
    </r>
    <r>
      <rPr>
        <sz val="10"/>
        <color theme="1"/>
        <rFont val="Arial"/>
        <family val="2"/>
      </rPr>
      <t>ASIENTO Y RESPALDO EN TRIPLAY
PALETA DE TRIPLAY BARNIZADO AL NATURAL Y/O MDF. ESTRUCTURA DE TUBULAR REDONDO DE 1” CAL. 18 REFORZADO CON PARRILLA DE ¼</t>
    </r>
  </si>
  <si>
    <t>CENTRO DE INV. INTERDISCIPLINAR PARA EL DESARROLLO UNIVERSITARIO</t>
  </si>
  <si>
    <r>
      <rPr>
        <b/>
        <sz val="10"/>
        <color theme="1"/>
        <rFont val="Arial"/>
        <family val="2"/>
      </rPr>
      <t>UNIDAD DE AIRE ACONDICIONADO</t>
    </r>
    <r>
      <rPr>
        <sz val="10"/>
        <color theme="1"/>
        <rFont val="Arial"/>
        <family val="2"/>
      </rPr>
      <t xml:space="preserve">
</t>
    </r>
    <r>
      <rPr>
        <b/>
        <sz val="10"/>
        <color theme="1"/>
        <rFont val="Arial"/>
        <family val="2"/>
      </rPr>
      <t>TIPO:</t>
    </r>
    <r>
      <rPr>
        <sz val="10"/>
        <color theme="1"/>
        <rFont val="Arial"/>
        <family val="2"/>
      </rPr>
      <t xml:space="preserve"> MINISPLIT WIFI INVERTER
</t>
    </r>
    <r>
      <rPr>
        <b/>
        <sz val="10"/>
        <color theme="1"/>
        <rFont val="Arial"/>
        <family val="2"/>
      </rPr>
      <t>CARACTERISTICA:</t>
    </r>
    <r>
      <rPr>
        <sz val="10"/>
        <color theme="1"/>
        <rFont val="Arial"/>
        <family val="2"/>
      </rPr>
      <t xml:space="preserve"> FRÍO Y CALOR
</t>
    </r>
    <r>
      <rPr>
        <b/>
        <sz val="10"/>
        <color theme="1"/>
        <rFont val="Arial"/>
        <family val="2"/>
      </rPr>
      <t xml:space="preserve">CAPACIDAD: </t>
    </r>
    <r>
      <rPr>
        <sz val="10"/>
        <color theme="1"/>
        <rFont val="Arial"/>
        <family val="2"/>
      </rPr>
      <t xml:space="preserve">2 TONELADAS (24,000 BTUs)
</t>
    </r>
    <r>
      <rPr>
        <b/>
        <sz val="10"/>
        <color theme="1"/>
        <rFont val="Arial"/>
        <family val="2"/>
      </rPr>
      <t>SUMINISTRO ELÉCTRICO:</t>
    </r>
    <r>
      <rPr>
        <sz val="10"/>
        <color theme="1"/>
        <rFont val="Arial"/>
        <family val="2"/>
      </rPr>
      <t xml:space="preserve"> 220/1/60
</t>
    </r>
    <r>
      <rPr>
        <b/>
        <sz val="10"/>
        <color theme="1"/>
        <rFont val="Arial"/>
        <family val="2"/>
      </rPr>
      <t xml:space="preserve">CONTROL REMOTO: </t>
    </r>
    <r>
      <rPr>
        <sz val="10"/>
        <color theme="1"/>
        <rFont val="Arial"/>
        <family val="2"/>
      </rPr>
      <t xml:space="preserve">SI
</t>
    </r>
    <r>
      <rPr>
        <b/>
        <sz val="10"/>
        <color theme="1"/>
        <rFont val="Arial"/>
        <family val="2"/>
      </rPr>
      <t>INSTALACIÓN MECÁNICA:</t>
    </r>
    <r>
      <rPr>
        <sz val="10"/>
        <color theme="1"/>
        <rFont val="Arial"/>
        <family val="2"/>
      </rPr>
      <t xml:space="preserve"> SI
</t>
    </r>
    <r>
      <rPr>
        <b/>
        <sz val="10"/>
        <color theme="1"/>
        <rFont val="Arial"/>
        <family val="2"/>
      </rPr>
      <t>SUMISTRO E INSTALACIÓN DE BASE HERRERÍA</t>
    </r>
    <r>
      <rPr>
        <sz val="10"/>
        <color theme="1"/>
        <rFont val="Arial"/>
        <family val="2"/>
      </rPr>
      <t xml:space="preserve">: NO
</t>
    </r>
    <r>
      <rPr>
        <b/>
        <sz val="10"/>
        <color theme="1"/>
        <rFont val="Arial"/>
        <family val="2"/>
      </rPr>
      <t>MARCA SEGERIDA:</t>
    </r>
    <r>
      <rPr>
        <sz val="10"/>
        <color theme="1"/>
        <rFont val="Arial"/>
        <family val="2"/>
      </rPr>
      <t xml:space="preserve"> AUFIT</t>
    </r>
  </si>
  <si>
    <t>SEER 17</t>
  </si>
  <si>
    <t>MESA TIPO VIENA 2/16MM</t>
  </si>
  <si>
    <t>VIENA</t>
  </si>
  <si>
    <t>75*120*60</t>
  </si>
  <si>
    <t>CAOBA</t>
  </si>
  <si>
    <t>MESA DE TRABAJO TIPO OSLO</t>
  </si>
  <si>
    <t>OSLO</t>
  </si>
  <si>
    <t>LIBRERO ABIERTO 4 ENTREPAÑOS 28/MM</t>
  </si>
  <si>
    <t>80*40*180</t>
  </si>
  <si>
    <t>FACULTAD DE CIENCIAS DEL DEPORTE</t>
  </si>
  <si>
    <r>
      <rPr>
        <b/>
        <sz val="10"/>
        <color theme="1"/>
        <rFont val="Arial"/>
        <family val="2"/>
      </rPr>
      <t>SISTEMA INALÁMBRICO DE SENSORES INERCIALES DE MOVIMIENTO CON GIROSCOPIO</t>
    </r>
    <r>
      <rPr>
        <sz val="10"/>
        <color theme="1"/>
        <rFont val="Arial"/>
        <family val="2"/>
      </rPr>
      <t xml:space="preserve">
1.1	Sistema integral para el registro y la medición de variables de desempeño humano.
1.2	Funcionamiento automático de acuerdo con las sesiones de tratamiento clínico. 
1.3	Posibilidad de crear actividades interactivas basadas en acciones y reacciones. 
1.4	Con la aplicación y actividades en: 
1.4.1	Rehabilitación física,
1.4.2	Proceso de enseñanza aprendizaje 
1.4.3	Educación especial 
1.4.4	Actividades de coordinación, destreza, equilibrio y memoria.  
1.4.5	Evaluación de entrenamiento físico 
1.5	Sistema completo, integral e interactivo que incorpora sensores 
1.5.1	Con medición del movimiento por medio de aceleración en tres ejes coordenados 
1.5.2	Medición de la rotación (cinemática) 
1.5.3	Detección de proximidad con cuatro rangos seleccionables 
1.5.4	Al menos 8 unidades sensores con: 
1.5.4.1	Indicadores luminosos que cambian de color e intensidad de acuerdo con el modo de operación 
1.5.4.2	Indicador acústico que facilite su operación y aumente las opciones de interacción con el usuario.  
1.5.4.3	Funcionamiento inalámbrico 
1.5.4.4	Con batería interna recargable 
1.6	Brinda datos objetivos y cuantificables de sus múltiples sensores que son almacenados en una base de datos. Permitiendo su exportación para analisis externo 
1.7	Sistema modular y escalable que permite configurar la cantidad de unidades sensoras 
1.8	Cuenta con la opción de actualizar su software y agrega características y funciones nuevas 
1.9	Almacena y visualiza la información que registra las unidades sensoras 
1.10	Ejecuta protocolos de tratamiento clínico,  
1.11	Ejecuta secuencias de evaluación y entrenamiento deportivo.  
1.12	Realiza rutinas de entrenamiento definidas por el usuario.  
1.13	Medición de: 
1.13.1	Tiempo de recorrido 
1.13.2	Tiempo de reacción 
1.13.3	Auditiva 
1.13.4	Visual 
1.13.5	Mixtos 
1.14	Velocidad de recorrido entre unidades de sensores 
1.15	Programación de secuencias. 
1.15.1	Aleatorias 
1.15.2	Protocolos 
1.15.3	Definidas por el usuario 
1.16	Determinación por el usuario del número de sensores en secuencias 
1.17	Evaluaciones y entrenamiento del balance 
1.17.1	Ejercicios del balance 
1.18	Evaluaciones y entrenamiento de la destreza y coordinación por: 
1.18.1	Color  
1.18.2	Por sentido de giro
1.18.3	Por equilibrio 
1.18.4	Por velocidad y distancia 
1.18.5	Conteo de aciertos por secuencias 
1.19	Reproducción de: 
1.19.1	Sonidos y musicales 
1.19.2	Instrumentos musicales 
1.19.3	Fonemas 
1.19.4	Onomatopeyas 
1.20	Elección de respuestas y preguntas especificas </t>
    </r>
  </si>
  <si>
    <t>TSENSOR</t>
  </si>
  <si>
    <r>
      <rPr>
        <b/>
        <sz val="10"/>
        <color theme="1"/>
        <rFont val="Arial"/>
        <family val="2"/>
      </rPr>
      <t>MESA MINDEJAL</t>
    </r>
    <r>
      <rPr>
        <sz val="10"/>
        <color theme="1"/>
        <rFont val="Arial"/>
        <family val="2"/>
      </rPr>
      <t xml:space="preserve"> 
 2 REPISAS / ACERO INOXIDABLE</t>
    </r>
  </si>
  <si>
    <t>MLM2026855589</t>
  </si>
  <si>
    <t>110X60X160 CM
FE-FO-ALT</t>
  </si>
  <si>
    <r>
      <rPr>
        <b/>
        <sz val="10"/>
        <color theme="1"/>
        <rFont val="Arial"/>
        <family val="2"/>
      </rPr>
      <t>QUANTUM STORAGE SYSTEMS</t>
    </r>
    <r>
      <rPr>
        <sz val="10"/>
        <color theme="1"/>
        <rFont val="Arial"/>
        <family val="2"/>
      </rPr>
      <t xml:space="preserve">
ESTANTERIA C/CONTENED
MATERIAL ALUMINIO
TIPO DE GAVETA BAÑERA DE PILA CRUZADA
NUMERO DE CAJONES 5
MATERIAL DE GAVETA POLIPROPILENO
TIPO DE RODAJE STANDARD
CONFIGURACIÓN DE LA RODAJA/RUEDA (4) SWIVEL</t>
    </r>
  </si>
  <si>
    <t xml:space="preserve"> TUB2516-8WT (5)</t>
  </si>
  <si>
    <t>L*AN*ALT
27"x19"x51"</t>
  </si>
  <si>
    <t>ESTRUCTURA EN ALUMINIO, RECIPIENTE BLANCO</t>
  </si>
  <si>
    <r>
      <rPr>
        <b/>
        <sz val="10"/>
        <color theme="1"/>
        <rFont val="Arial"/>
        <family val="2"/>
      </rPr>
      <t>ANAQUEL</t>
    </r>
    <r>
      <rPr>
        <sz val="10"/>
        <color theme="1"/>
        <rFont val="Arial"/>
        <family val="2"/>
      </rPr>
      <t xml:space="preserve">
CUENTA CON 8 CASILLEROS, FABRICADO EN MELAMINA BLANCA DE 16MM. FORRADO CON ALUMINIO PLÁSTICO</t>
    </r>
  </si>
  <si>
    <r>
      <rPr>
        <b/>
        <sz val="10"/>
        <color theme="1"/>
        <rFont val="Arial"/>
        <family val="2"/>
      </rPr>
      <t xml:space="preserve">MEDIDOR DE PH / ORP DE MESA
</t>
    </r>
    <r>
      <rPr>
        <sz val="10"/>
        <color theme="1"/>
        <rFont val="Arial"/>
        <family val="2"/>
      </rPr>
      <t>INTERVALO DE PH: -2.00 A 20.00 PH, RESOLUCIÓN MAX 0.01PH, 3 PTOS CALIB, INTERVALO ORP: -1999.9 A 1999.9 MV, PANBTALLA LCD, ELECTRODO PH CON SONDA DE TEMPERATURA INTEGRADA, NO INCLUYE ELECTRODO ORP.
MARCA: SCIENCE ME</t>
    </r>
  </si>
  <si>
    <r>
      <rPr>
        <b/>
        <sz val="10"/>
        <color theme="1"/>
        <rFont val="Arial"/>
        <family val="2"/>
      </rPr>
      <t xml:space="preserve">MERCURIO CLORURO (MERCURICO) A.C.S. 
</t>
    </r>
    <r>
      <rPr>
        <sz val="10"/>
        <color theme="1"/>
        <rFont val="Arial"/>
        <family val="2"/>
      </rPr>
      <t>Cant/env: 100 grs Marca; Meyer</t>
    </r>
  </si>
  <si>
    <t>1655-100</t>
  </si>
  <si>
    <t>100 G</t>
  </si>
  <si>
    <r>
      <rPr>
        <b/>
        <sz val="10"/>
        <color theme="1"/>
        <rFont val="Arial"/>
        <family val="2"/>
      </rPr>
      <t xml:space="preserve"> ACIDO CLORHIDRICO R.A</t>
    </r>
    <r>
      <rPr>
        <sz val="10"/>
        <color theme="1"/>
        <rFont val="Arial"/>
        <family val="2"/>
      </rPr>
      <t xml:space="preserve">
Especificaciones ACS Ensayo [HCl] 36.5 - 38.0 %. CAS N° 7647-01-0. P.M. 36.46.
cant./env.: 2.5 L marca: KARAL</t>
    </r>
  </si>
  <si>
    <t xml:space="preserve"> K 1010.2500</t>
  </si>
  <si>
    <t>2.5 L</t>
  </si>
  <si>
    <r>
      <rPr>
        <b/>
        <sz val="10"/>
        <color theme="1"/>
        <rFont val="Arial"/>
        <family val="2"/>
      </rPr>
      <t>Acetofenona</t>
    </r>
    <r>
      <rPr>
        <sz val="10"/>
        <color theme="1"/>
        <rFont val="Arial"/>
        <family val="2"/>
      </rPr>
      <t xml:space="preserve"> ReagentPlus 99% 
Frasco:1 lt Marca: Sigma</t>
    </r>
  </si>
  <si>
    <t>A10701-1L</t>
  </si>
  <si>
    <t>1 L</t>
  </si>
  <si>
    <r>
      <rPr>
        <b/>
        <sz val="10"/>
        <color theme="1"/>
        <rFont val="Arial"/>
        <family val="2"/>
      </rPr>
      <t xml:space="preserve"> HEXANOS R.A.</t>
    </r>
    <r>
      <rPr>
        <sz val="10"/>
        <color theme="1"/>
        <rFont val="Arial"/>
        <family val="2"/>
      </rPr>
      <t xml:space="preserve"> 98.5 % min. 
cant./env.: 4 L marca: KARAL</t>
    </r>
  </si>
  <si>
    <t xml:space="preserve"> K 4020.4000</t>
  </si>
  <si>
    <t>4 L</t>
  </si>
  <si>
    <r>
      <rPr>
        <b/>
        <sz val="10"/>
        <color theme="1"/>
        <rFont val="Arial"/>
        <family val="2"/>
      </rPr>
      <t xml:space="preserve">ALCOHOL TER-BUTILICO R.A.
</t>
    </r>
    <r>
      <rPr>
        <sz val="10"/>
        <color theme="1"/>
        <rFont val="Arial"/>
        <family val="2"/>
      </rPr>
      <t>Especificaciones ACS. Ensayo [(CH3)3COH ] (C.G.) 99.0 % min. CAS
N° 75-65-0. P.M. 74.12. Sinónimos: tert-Butyl alcohol, 2-Methyl-2-propanol, Trimethylcarbinol 
cant./env.: 1 L marca: KARAL</t>
    </r>
  </si>
  <si>
    <t>K 7038.1000</t>
  </si>
  <si>
    <r>
      <rPr>
        <b/>
        <sz val="10"/>
        <color theme="1"/>
        <rFont val="Arial"/>
        <family val="2"/>
      </rPr>
      <t xml:space="preserve"> ACIDO ACETICO GLACIAL R.A.l
</t>
    </r>
    <r>
      <rPr>
        <sz val="10"/>
        <color theme="1"/>
        <rFont val="Arial"/>
        <family val="2"/>
      </rPr>
      <t>ibre de aldehidos. 99.7 % min.
cant./env.: 2.5 L marca: KARAL</t>
    </r>
  </si>
  <si>
    <t>K 1000.2500</t>
  </si>
  <si>
    <r>
      <rPr>
        <b/>
        <sz val="10"/>
        <color theme="1"/>
        <rFont val="Arial"/>
        <family val="2"/>
      </rPr>
      <t xml:space="preserve">CLORURO DE ZINC R.A.
</t>
    </r>
    <r>
      <rPr>
        <sz val="10"/>
        <color theme="1"/>
        <rFont val="Arial"/>
        <family val="2"/>
      </rPr>
      <t>Cant/env: 500 grs Marca: Karal</t>
    </r>
  </si>
  <si>
    <t>K 4085.0500</t>
  </si>
  <si>
    <t>500 G</t>
  </si>
  <si>
    <r>
      <rPr>
        <b/>
        <sz val="10"/>
        <color theme="1"/>
        <rFont val="Arial"/>
        <family val="2"/>
      </rPr>
      <t xml:space="preserve">ALCOHOL PROPILICO R.A. (N-PROPANOL)
</t>
    </r>
    <r>
      <rPr>
        <sz val="10"/>
        <color theme="1"/>
        <rFont val="Arial"/>
        <family val="2"/>
      </rPr>
      <t>MARCA: KARAL Cant/Env: 1 pza</t>
    </r>
  </si>
  <si>
    <t>K 2030.1000</t>
  </si>
  <si>
    <t>N/A</t>
  </si>
  <si>
    <r>
      <rPr>
        <b/>
        <sz val="10"/>
        <color theme="1"/>
        <rFont val="Arial"/>
        <family val="2"/>
      </rPr>
      <t xml:space="preserve">DICROMATO DE POTASIO R.A
</t>
    </r>
    <r>
      <rPr>
        <sz val="10"/>
        <color theme="1"/>
        <rFont val="Arial"/>
        <family val="2"/>
      </rPr>
      <t>Cristal. Especificaciones ACS. Ensayo [K2Cr2O7]: 99.0 % min. CAS N°7778-50-9. P.M. 294.18. Densidad: 2.67 g/cm3.
cant./env.: 500 g marca: KARAL</t>
    </r>
  </si>
  <si>
    <t>K 5081.0500</t>
  </si>
  <si>
    <r>
      <rPr>
        <b/>
        <sz val="10"/>
        <color theme="1"/>
        <rFont val="Arial"/>
        <family val="2"/>
      </rPr>
      <t xml:space="preserve">FORMALDEHIDO R.A
</t>
    </r>
    <r>
      <rPr>
        <sz val="10"/>
        <color theme="1"/>
        <rFont val="Arial"/>
        <family val="2"/>
      </rPr>
      <t>Especificaciones ACS CAS N° 50-00-0 P.M. 30.03 Ensayo [HCHO] 36.5– 38.0 %
cant./env.: 1 L marca: KARAL</t>
    </r>
  </si>
  <si>
    <t>K 4000.1000</t>
  </si>
  <si>
    <r>
      <rPr>
        <b/>
        <sz val="10"/>
        <color theme="1"/>
        <rFont val="Arial"/>
        <family val="2"/>
      </rPr>
      <t>TRIETILAMINA</t>
    </r>
    <r>
      <rPr>
        <sz val="10"/>
        <color theme="1"/>
        <rFont val="Arial"/>
        <family val="2"/>
      </rPr>
      <t xml:space="preserve"> =99%
Cant: 500 ml Marca: Sigma Aldrich</t>
    </r>
  </si>
  <si>
    <t>T0886-500ML</t>
  </si>
  <si>
    <r>
      <rPr>
        <b/>
        <sz val="10"/>
        <color theme="1"/>
        <rFont val="Arial"/>
        <family val="2"/>
      </rPr>
      <t xml:space="preserve"> Nitrito de Sodio</t>
    </r>
    <r>
      <rPr>
        <sz val="10"/>
        <color theme="1"/>
        <rFont val="Arial"/>
        <family val="2"/>
      </rPr>
      <t xml:space="preserve">
CAS N° 7632-00-0 P.M. 69.00
Cant/Env: 500g Marca: Karal</t>
    </r>
  </si>
  <si>
    <t>K 6010.0500</t>
  </si>
  <si>
    <r>
      <rPr>
        <b/>
        <sz val="10"/>
        <color theme="1"/>
        <rFont val="Arial"/>
        <family val="2"/>
      </rPr>
      <t xml:space="preserve"> Diethylamine</t>
    </r>
    <r>
      <rPr>
        <sz val="10"/>
        <color theme="1"/>
        <rFont val="Arial"/>
        <family val="2"/>
      </rPr>
      <t xml:space="preserve"> =99.5%
Número de CAS: 109-89-7
Cant/env: 1 litro Marca: Sigma-aldich</t>
    </r>
  </si>
  <si>
    <t xml:space="preserve"> 471216-1L</t>
  </si>
  <si>
    <r>
      <rPr>
        <b/>
        <sz val="10"/>
        <color theme="1"/>
        <rFont val="Arial"/>
        <family val="2"/>
      </rPr>
      <t>2-Methyl-2-butanol ReagentPlus®,</t>
    </r>
    <r>
      <rPr>
        <sz val="10"/>
        <color theme="1"/>
        <rFont val="Arial"/>
        <family val="2"/>
      </rPr>
      <t xml:space="preserve"> 99%
Sinónimos: tert-Amyl alcohol, tert-Pentyl alcohol Número de CAS: 75-85-4
Peso molecular: 88.15
cant/env:1 L marca: Sigma-Aldrich</t>
    </r>
  </si>
  <si>
    <t>152463-1L</t>
  </si>
  <si>
    <r>
      <rPr>
        <b/>
        <sz val="10"/>
        <color theme="1"/>
        <rFont val="Arial"/>
        <family val="2"/>
      </rPr>
      <t xml:space="preserve"> 1,4-dioxano</t>
    </r>
    <r>
      <rPr>
        <sz val="10"/>
        <color theme="1"/>
        <rFont val="Arial"/>
        <family val="2"/>
      </rPr>
      <t xml:space="preserve">
Reactivo ACS, =99,0%, contiene =25 ppm BHT como estabilizador
Sinónimos: óxido de dietileno, dioxano Fórmula empírica (notación Hill):C4H8O2 Número de CAS:123-91-1
Peso molecular:88.11
Cant/env: 500 ml Marca: Sigma</t>
    </r>
  </si>
  <si>
    <t>360481-500ML</t>
  </si>
  <si>
    <r>
      <rPr>
        <b/>
        <sz val="10"/>
        <color theme="1"/>
        <rFont val="Arial"/>
        <family val="2"/>
      </rPr>
      <t>Base Agar Sangre</t>
    </r>
    <r>
      <rPr>
        <sz val="10"/>
        <color theme="1"/>
        <rFont val="Arial"/>
        <family val="2"/>
      </rPr>
      <t xml:space="preserve">
Medio utilizado para aislar e investigar la actividad hemolítica de
estreptococos y otros microorganismos exigentes. Este medio también es conocido como BAB por sus siglas en inglés.
Cant/Env: 500 g Marca: MCD</t>
    </r>
  </si>
  <si>
    <t>PT7242</t>
  </si>
  <si>
    <r>
      <rPr>
        <b/>
        <sz val="10"/>
        <color theme="1"/>
        <rFont val="Arial"/>
        <family val="2"/>
      </rPr>
      <t>INFUSION CEREBRO CORAZON</t>
    </r>
    <r>
      <rPr>
        <sz val="10"/>
        <color theme="1"/>
        <rFont val="Arial"/>
        <family val="2"/>
      </rPr>
      <t xml:space="preserve">
para el cultivo de microorganismos fastidiosos incluyendo Estreptococos,
neumococos y meningococos.
cant./env.:500 g marca:MCD</t>
    </r>
  </si>
  <si>
    <t>PT7402</t>
  </si>
  <si>
    <r>
      <rPr>
        <b/>
        <sz val="10"/>
        <color theme="1"/>
        <rFont val="Arial"/>
        <family val="2"/>
      </rPr>
      <t>Desoxycholate Citrate Agar Eur. Pharma</t>
    </r>
    <r>
      <rPr>
        <sz val="10"/>
        <color theme="1"/>
        <rFont val="Arial"/>
        <family val="2"/>
      </rPr>
      <t>. 
Fco. 500 g. Condalab</t>
    </r>
  </si>
  <si>
    <t>PTC1067</t>
  </si>
  <si>
    <r>
      <rPr>
        <b/>
        <sz val="10"/>
        <color theme="1"/>
        <rFont val="Arial"/>
        <family val="2"/>
      </rPr>
      <t xml:space="preserve">EXTRACTO DE LEVADURA </t>
    </r>
    <r>
      <rPr>
        <sz val="10"/>
        <color theme="1"/>
        <rFont val="Arial"/>
        <family val="2"/>
      </rPr>
      <t xml:space="preserve">
Cant.env: 500g Marca: MCD</t>
    </r>
  </si>
  <si>
    <t>PT9032</t>
  </si>
  <si>
    <r>
      <rPr>
        <b/>
        <sz val="10"/>
        <color theme="1"/>
        <rFont val="Arial"/>
        <family val="2"/>
      </rPr>
      <t>AGAR HIERRO Y TRIPLE AZÚCAR</t>
    </r>
    <r>
      <rPr>
        <sz val="10"/>
        <color theme="1"/>
        <rFont val="Arial"/>
        <family val="2"/>
      </rPr>
      <t xml:space="preserve">
Agar Hierro y Triple Azúcar (también conocido como Agar TSI por sus
siglas en inglés) es un medio para identificar y diferenciar Enterobacterias, basado en la fermentación de glucosa, lactosa y sacarosa. Cant./env: 500 g Marca: MCD</t>
    </r>
  </si>
  <si>
    <t>PT7102</t>
  </si>
  <si>
    <r>
      <rPr>
        <b/>
        <sz val="10"/>
        <color theme="1"/>
        <rFont val="Arial"/>
        <family val="2"/>
      </rPr>
      <t>AGAR VERDE BRILLANTE</t>
    </r>
    <r>
      <rPr>
        <sz val="10"/>
        <color theme="1"/>
        <rFont val="Arial"/>
        <family val="2"/>
      </rPr>
      <t xml:space="preserve">
Medio altamente selectivo para el aislamiento de Salmonella a partir de alimentos, muestras clínicas y otros cant./env.: 500 g marca: MCD</t>
    </r>
  </si>
  <si>
    <t>PT7192</t>
  </si>
  <si>
    <r>
      <rPr>
        <b/>
        <sz val="10"/>
        <color theme="1"/>
        <rFont val="Arial"/>
        <family val="2"/>
      </rPr>
      <t xml:space="preserve">Caldo Soya Tripticaseína 
</t>
    </r>
    <r>
      <rPr>
        <sz val="10"/>
        <color theme="1"/>
        <rFont val="Arial"/>
        <family val="2"/>
      </rPr>
      <t>Fco. 500 g
Cant/env: Fco. 500 g. Marca: MCD</t>
    </r>
  </si>
  <si>
    <t>PT7382</t>
  </si>
  <si>
    <r>
      <rPr>
        <b/>
        <sz val="10"/>
        <color theme="1"/>
        <rFont val="Arial"/>
        <family val="2"/>
      </rPr>
      <t xml:space="preserve">Agar Hierro de Kligler </t>
    </r>
    <r>
      <rPr>
        <sz val="10"/>
        <color theme="1"/>
        <rFont val="Arial"/>
        <family val="2"/>
      </rPr>
      <t xml:space="preserve">
Cant/env:Fco. 500 g. Marca: MCD </t>
    </r>
  </si>
  <si>
    <t>PT7082</t>
  </si>
  <si>
    <r>
      <rPr>
        <b/>
        <sz val="10"/>
        <color theme="1"/>
        <rFont val="Arial"/>
        <family val="2"/>
      </rPr>
      <t xml:space="preserve">AGAR XLD </t>
    </r>
    <r>
      <rPr>
        <sz val="10"/>
        <color theme="1"/>
        <rFont val="Arial"/>
        <family val="2"/>
      </rPr>
      <t xml:space="preserve">
Para el aislamiento y diferenciación de enterobacterias, especialmente
de los géneros Salmonella y Shigella
cant./env.: 500 g marca: MCD</t>
    </r>
  </si>
  <si>
    <t>PT7202</t>
  </si>
  <si>
    <r>
      <rPr>
        <b/>
        <sz val="10"/>
        <color theme="1"/>
        <rFont val="Arial"/>
        <family val="2"/>
      </rPr>
      <t>CETRIMIDE AGAR BASE</t>
    </r>
    <r>
      <rPr>
        <sz val="10"/>
        <color theme="1"/>
        <rFont val="Arial"/>
        <family val="2"/>
      </rPr>
      <t xml:space="preserve"> (EUR. PHARMA)
FCO. 500G MARCA: CONDA</t>
    </r>
  </si>
  <si>
    <t>PTC1102</t>
  </si>
  <si>
    <r>
      <rPr>
        <b/>
        <sz val="10"/>
        <color theme="1"/>
        <rFont val="Arial"/>
        <family val="2"/>
      </rPr>
      <t xml:space="preserve"> Agar Sal y Manitol</t>
    </r>
    <r>
      <rPr>
        <sz val="10"/>
        <color theme="1"/>
        <rFont val="Arial"/>
        <family val="2"/>
      </rPr>
      <t xml:space="preserve">
Medio utilizado para el aislamiento selectivo y diferenciación de
estafilococos patógenos a partir de muestras clínicas y de diversos
materiales.
Cant/env: 500 grs Marca: MCD</t>
    </r>
  </si>
  <si>
    <t>PT7152</t>
  </si>
  <si>
    <r>
      <rPr>
        <b/>
        <sz val="10"/>
        <color theme="1"/>
        <rFont val="Arial"/>
        <family val="2"/>
      </rPr>
      <t xml:space="preserve"> Agar eosina Azul de metileno</t>
    </r>
    <r>
      <rPr>
        <sz val="10"/>
        <color theme="1"/>
        <rFont val="Arial"/>
        <family val="2"/>
      </rPr>
      <t xml:space="preserve">
Medio selectivo y diferencial para Enterobacterias lactosa positivas. Este también es conocido como Agar EMB por sus siglas en inglés.
cant/env: frasco de 500 gr
Marca MCD LAB</t>
    </r>
  </si>
  <si>
    <t>PT7052</t>
  </si>
  <si>
    <r>
      <rPr>
        <b/>
        <sz val="10"/>
        <color theme="1"/>
        <rFont val="Arial"/>
        <family val="2"/>
      </rPr>
      <t>ACETO ORCEINA SOLUCION</t>
    </r>
    <r>
      <rPr>
        <sz val="10"/>
        <color theme="1"/>
        <rFont val="Arial"/>
        <family val="2"/>
      </rPr>
      <t xml:space="preserve">
CANT/ENV: 125 ML MARCA: HYCEL</t>
    </r>
  </si>
  <si>
    <t xml:space="preserve"> 850-125</t>
  </si>
  <si>
    <t>125 ML</t>
  </si>
  <si>
    <r>
      <rPr>
        <b/>
        <sz val="10"/>
        <color theme="1"/>
        <rFont val="Arial"/>
        <family val="2"/>
      </rPr>
      <t>ALCOHOL ETÍLICO ABSOLUTO R.A. (ETANOL)</t>
    </r>
    <r>
      <rPr>
        <sz val="10"/>
        <color theme="1"/>
        <rFont val="Arial"/>
        <family val="2"/>
      </rPr>
      <t xml:space="preserve">
Especificaciones ACS. CAS N° 64-17-5. P.M. 46.07. Ensayo [CH3CH2OH] (C.G.) 99.5 % mín. cant./env.: 1 l
marca: KARAL</t>
    </r>
  </si>
  <si>
    <t>K 2000.1000</t>
  </si>
  <si>
    <r>
      <rPr>
        <b/>
        <sz val="10"/>
        <color theme="1"/>
        <rFont val="Arial"/>
        <family val="2"/>
      </rPr>
      <t>Botella 1L alcohol al 70°</t>
    </r>
    <r>
      <rPr>
        <sz val="10"/>
        <color theme="1"/>
        <rFont val="Arial"/>
        <family val="2"/>
      </rPr>
      <t xml:space="preserve">
cant/env: 1 L Marca:AZ</t>
    </r>
  </si>
  <si>
    <t>AZ-70-1</t>
  </si>
  <si>
    <r>
      <rPr>
        <b/>
        <sz val="10"/>
        <color theme="1"/>
        <rFont val="Arial"/>
        <family val="2"/>
      </rPr>
      <t>BENZALKONIUM CHLORIDE</t>
    </r>
    <r>
      <rPr>
        <sz val="10"/>
        <color theme="1"/>
        <rFont val="Arial"/>
        <family val="2"/>
      </rPr>
      <t>=95.0% (T) (Sigma-Aldrich). Cant/Env. 100gr.</t>
    </r>
  </si>
  <si>
    <t>12060-100G</t>
  </si>
  <si>
    <r>
      <rPr>
        <b/>
        <sz val="10"/>
        <color theme="1"/>
        <rFont val="Arial"/>
        <family val="2"/>
      </rPr>
      <t>CITRATO DE SODIO DIH R.A.</t>
    </r>
    <r>
      <rPr>
        <sz val="10"/>
        <color theme="1"/>
        <rFont val="Arial"/>
        <family val="2"/>
      </rPr>
      <t xml:space="preserve">
CANT/ENV: 500G MARCA: KARAL</t>
    </r>
  </si>
  <si>
    <t>K 6028.0500</t>
  </si>
  <si>
    <r>
      <rPr>
        <b/>
        <sz val="10"/>
        <color theme="1"/>
        <rFont val="Arial"/>
        <family val="2"/>
      </rPr>
      <t xml:space="preserve"> Isopropilo miristato</t>
    </r>
    <r>
      <rPr>
        <sz val="10"/>
        <color theme="1"/>
        <rFont val="Arial"/>
        <family val="2"/>
      </rPr>
      <t xml:space="preserve">
Isopropyl myristate for synthesis. CAS 110-27-0, molar mass 270.45 g/mol.
cant/env: 1L marca: merck</t>
    </r>
  </si>
  <si>
    <r>
      <rPr>
        <b/>
        <sz val="10"/>
        <color theme="1"/>
        <rFont val="Arial"/>
        <family val="2"/>
      </rPr>
      <t>Isopropyl palmitate technical grade</t>
    </r>
    <r>
      <rPr>
        <sz val="10"/>
        <color theme="1"/>
        <rFont val="Arial"/>
        <family val="2"/>
      </rPr>
      <t>, 90%
Sinónimos: Isopropyl hexadecanoate
Fórmula lineal: CH3(CH2)14COOCH(CH3)2
Número de CAS: 142-91-6
Peso molecular: 298.50
cant/env: 1 L marca: Sigma</t>
    </r>
  </si>
  <si>
    <t>291781-1L</t>
  </si>
  <si>
    <r>
      <rPr>
        <b/>
        <sz val="10"/>
        <color theme="1"/>
        <rFont val="Arial"/>
        <family val="2"/>
      </rPr>
      <t xml:space="preserve">Oleic acid technical </t>
    </r>
    <r>
      <rPr>
        <sz val="10"/>
        <color theme="1"/>
        <rFont val="Arial"/>
        <family val="2"/>
      </rPr>
      <t>grade, 90%
CAS Number 112-80-1 Linear Formula CH3(CH2)7CH=CH(CH2)7COOHMolecular Weight 282.46. Cant/Env: 1 L
Marca: SIGMA/ALDRICH</t>
    </r>
  </si>
  <si>
    <t>364525-1L</t>
  </si>
  <si>
    <r>
      <rPr>
        <b/>
        <sz val="10"/>
        <color theme="1"/>
        <rFont val="Arial"/>
        <family val="2"/>
      </rPr>
      <t>Sorbitan monopalmitate</t>
    </r>
    <r>
      <rPr>
        <sz val="10"/>
        <color theme="1"/>
        <rFont val="Arial"/>
        <family val="2"/>
      </rPr>
      <t xml:space="preserve">
Sinónimos: Span® 40
Fórmula empírica (notación de Hill): C22H42O6
Número de CAS: 26266-57-9
cant/env: 250g marca: sigma</t>
    </r>
  </si>
  <si>
    <t>388920-250G</t>
  </si>
  <si>
    <t>250 G</t>
  </si>
  <si>
    <r>
      <rPr>
        <b/>
        <sz val="10"/>
        <color theme="1"/>
        <rFont val="Arial"/>
        <family val="2"/>
      </rPr>
      <t>Span® 60</t>
    </r>
    <r>
      <rPr>
        <sz val="10"/>
        <color theme="1"/>
        <rFont val="Arial"/>
        <family val="2"/>
      </rPr>
      <t xml:space="preserve">
Sinónimos:Sorbitan stearate, Sorbitane monostearate
Número de CAS:1338-41-6
cat/env: 250 g Marca: sigma-aldrich </t>
    </r>
  </si>
  <si>
    <t>S7010-250G</t>
  </si>
  <si>
    <r>
      <rPr>
        <b/>
        <sz val="10"/>
        <color theme="1"/>
        <rFont val="Arial"/>
        <family val="2"/>
      </rPr>
      <t>TWEEN® 80</t>
    </r>
    <r>
      <rPr>
        <sz val="10"/>
        <color theme="1"/>
        <rFont val="Arial"/>
        <family val="2"/>
      </rPr>
      <t xml:space="preserve">
viscous liquid. CAS Number 9005-65-6 Synonym: POE (20) sorbitan monooleate, Polyethylene glycol sorbitan monooleate, Polyoxyethylenesorbitan monooleate, Polysorbate 80. cant./env.: 1 L
marca: SIGMA-ALDRICH</t>
    </r>
  </si>
  <si>
    <t>P1754-1L</t>
  </si>
  <si>
    <r>
      <rPr>
        <b/>
        <sz val="10"/>
        <color theme="1"/>
        <rFont val="Arial"/>
        <family val="2"/>
      </rPr>
      <t>Triton™ X-100</t>
    </r>
    <r>
      <rPr>
        <sz val="10"/>
        <color theme="1"/>
        <rFont val="Arial"/>
        <family val="2"/>
      </rPr>
      <t xml:space="preserve"> for molecular biology
Cant/Env: 50 Ml Marca: SIGMA/ALDRICH</t>
    </r>
  </si>
  <si>
    <t>T8787-50ML</t>
  </si>
  <si>
    <t>50 ML</t>
  </si>
  <si>
    <r>
      <rPr>
        <b/>
        <sz val="10"/>
        <color theme="1"/>
        <rFont val="Arial"/>
        <family val="2"/>
      </rPr>
      <t>TWEEN ® 20</t>
    </r>
    <r>
      <rPr>
        <sz val="10"/>
        <color theme="1"/>
        <rFont val="Arial"/>
        <family val="2"/>
      </rPr>
      <t xml:space="preserve">
para biología molecular, líquido viscoso Sinónimo: monolaurato de polietilenglicol sorbitano, monolaurato de polioxietilenosorbitano
Cant/env:441
Marca:SIGMA ALDRICH</t>
    </r>
  </si>
  <si>
    <t>P9416-50ML</t>
  </si>
  <si>
    <r>
      <rPr>
        <b/>
        <sz val="10"/>
        <color theme="1"/>
        <rFont val="Arial"/>
        <family val="2"/>
      </rPr>
      <t xml:space="preserve"> Hydroxyethyl-cellulose</t>
    </r>
    <r>
      <rPr>
        <sz val="10"/>
        <color theme="1"/>
        <rFont val="Arial"/>
        <family val="2"/>
      </rPr>
      <t xml:space="preserve">
Sinónimos: 2-Hydroxyethyl cellulose
Número de CAS: 9004-62-0
cant/env: 100 gr marca: Sigma</t>
    </r>
  </si>
  <si>
    <t>09368-100G</t>
  </si>
  <si>
    <r>
      <rPr>
        <b/>
        <sz val="10"/>
        <color theme="1"/>
        <rFont val="Arial"/>
        <family val="2"/>
      </rPr>
      <t xml:space="preserve"> (Hydroxypropyl)methyl cellulose viscosity </t>
    </r>
    <r>
      <rPr>
        <sz val="10"/>
        <color theme="1"/>
        <rFont val="Arial"/>
        <family val="2"/>
      </rPr>
      <t>40-60 cP, 2 % in H2O(20 °C)(lit.). Sinónimos: 2-Hydroxypropyl methyl cellulose ether
cant/env: 25 g marca: sigma aldrich</t>
    </r>
  </si>
  <si>
    <t>H8384-25G</t>
  </si>
  <si>
    <t>25 G</t>
  </si>
  <si>
    <r>
      <rPr>
        <b/>
        <sz val="10"/>
        <color theme="1"/>
        <rFont val="Arial"/>
        <family val="2"/>
      </rPr>
      <t xml:space="preserve">GLICERINA R.A. </t>
    </r>
    <r>
      <rPr>
        <sz val="10"/>
        <color theme="1"/>
        <rFont val="Arial"/>
        <family val="2"/>
      </rPr>
      <t>99.5 % min.
cant./env.: 1 L marca: KARAL</t>
    </r>
  </si>
  <si>
    <t>K 4010.1000</t>
  </si>
  <si>
    <r>
      <rPr>
        <b/>
        <sz val="10"/>
        <color theme="1"/>
        <rFont val="Arial"/>
        <family val="2"/>
      </rPr>
      <t xml:space="preserve"> Lanolin</t>
    </r>
    <r>
      <rPr>
        <sz val="10"/>
        <color theme="1"/>
        <rFont val="Arial"/>
        <family val="2"/>
      </rPr>
      <t xml:space="preserve">
Sinónimos: Wool fat. CAS No.: 8006-54-0 tested according to Ph. Eur.
cant/env: 1kg marca: sigma</t>
    </r>
  </si>
  <si>
    <t xml:space="preserve"> 49909-1KG-F</t>
  </si>
  <si>
    <t>1 KG</t>
  </si>
  <si>
    <r>
      <rPr>
        <b/>
        <sz val="10"/>
        <color theme="1"/>
        <rFont val="Arial"/>
        <family val="2"/>
      </rPr>
      <t>Poli(etilenglicol) average</t>
    </r>
    <r>
      <rPr>
        <sz val="10"/>
        <color theme="1"/>
        <rFont val="Arial"/>
        <family val="2"/>
      </rPr>
      <t xml:space="preserve"> Mn 4,000, hydroxyl
Sinónimos: PEG
Número de CAS: 25322-68-3
cant/env: 1 kg marca: sigma aldrich</t>
    </r>
  </si>
  <si>
    <t>81240-1KG</t>
  </si>
  <si>
    <r>
      <rPr>
        <b/>
        <sz val="10"/>
        <color theme="1"/>
        <rFont val="Arial"/>
        <family val="2"/>
      </rPr>
      <t xml:space="preserve"> 1,2-Propanediol</t>
    </r>
    <r>
      <rPr>
        <sz val="10"/>
        <color theme="1"/>
        <rFont val="Arial"/>
        <family val="2"/>
      </rPr>
      <t xml:space="preserve">
Sinónimos: 1,2-Propanediol, Propylene glycol.  Fórmula lineal: CH3CH(OH)CH2OH 1,2-Propanediol, =99.5% (GC), FCC, FG
cant/env: 1kg marca: sigma</t>
    </r>
  </si>
  <si>
    <t>W294004-1KG-K</t>
  </si>
  <si>
    <r>
      <rPr>
        <b/>
        <sz val="10"/>
        <color theme="1"/>
        <rFont val="Arial"/>
        <family val="2"/>
      </rPr>
      <t xml:space="preserve">XANTHAN GUM FROM XANTHOMONAS </t>
    </r>
    <r>
      <rPr>
        <sz val="10"/>
        <color theme="1"/>
        <rFont val="Arial"/>
        <family val="2"/>
      </rPr>
      <t>CAMPESTRIS
Synonym: Gum xanthan 
CAS Number 11138-66-2
cant./env.: 100 g 
marca: SIGMA-ALDRICH</t>
    </r>
  </si>
  <si>
    <t>G1253-100G</t>
  </si>
  <si>
    <r>
      <rPr>
        <b/>
        <sz val="10"/>
        <color theme="1"/>
        <rFont val="Arial"/>
        <family val="2"/>
      </rPr>
      <t>Aluminum chloride ReagentPlus®,</t>
    </r>
    <r>
      <rPr>
        <sz val="10"/>
        <color theme="1"/>
        <rFont val="Arial"/>
        <family val="2"/>
      </rPr>
      <t xml:space="preserve"> 99%
CAS Number 7446-70-0 Linear Formula AlCl3 Molecular Weight 133.34
Cant/Env: 100 g Marca: SIGMA/ALDRICH</t>
    </r>
  </si>
  <si>
    <t xml:space="preserve"> 237051-100G</t>
  </si>
  <si>
    <r>
      <rPr>
        <b/>
        <sz val="10"/>
        <color theme="1"/>
        <rFont val="Arial"/>
        <family val="2"/>
      </rPr>
      <t>D-SORBITOL</t>
    </r>
    <r>
      <rPr>
        <sz val="10"/>
        <color theme="1"/>
        <rFont val="Arial"/>
        <family val="2"/>
      </rPr>
      <t xml:space="preserve">
Cant/Env: 500 g Marca: SIGMA/ALDRICH</t>
    </r>
  </si>
  <si>
    <t>S1876-500G</t>
  </si>
  <si>
    <r>
      <rPr>
        <b/>
        <sz val="10"/>
        <color theme="1"/>
        <rFont val="Arial"/>
        <family val="2"/>
      </rPr>
      <t xml:space="preserve">Methyl cellulose viscosity: </t>
    </r>
    <r>
      <rPr>
        <sz val="10"/>
        <color theme="1"/>
        <rFont val="Arial"/>
        <family val="2"/>
      </rPr>
      <t>4,000 cP
Número de CAS: 9004-67-5
Número MDL: MFCD00081763
cant/env: 250 g marca: Sigma-Aldrich</t>
    </r>
  </si>
  <si>
    <t>M0512-250G</t>
  </si>
  <si>
    <r>
      <rPr>
        <b/>
        <sz val="10"/>
        <color theme="1"/>
        <rFont val="Arial"/>
        <family val="2"/>
      </rPr>
      <t xml:space="preserve"> POLYVINYLPYRROLIDONE</t>
    </r>
    <r>
      <rPr>
        <sz val="10"/>
        <color theme="1"/>
        <rFont val="Arial"/>
        <family val="2"/>
      </rPr>
      <t xml:space="preserve">
average mol wt 40,000
Sinónimos: PVP, Polyvidone, Povidone
Número de CAS: 9003-39-8
cant/env: 500GR marca: sigma aldrich</t>
    </r>
  </si>
  <si>
    <t xml:space="preserve"> PVP40-500G</t>
  </si>
  <si>
    <r>
      <rPr>
        <b/>
        <sz val="10"/>
        <color theme="1"/>
        <rFont val="Arial"/>
        <family val="2"/>
      </rPr>
      <t>ALCOHOL POLIVINILICO</t>
    </r>
    <r>
      <rPr>
        <sz val="10"/>
        <color theme="1"/>
        <rFont val="Arial"/>
        <family val="2"/>
      </rPr>
      <t xml:space="preserve"> TECNICO
MEDIA VISCOSIDAD
CANT/ENV: 500G MARCA: MEYER</t>
    </r>
  </si>
  <si>
    <t>5425-500</t>
  </si>
  <si>
    <r>
      <rPr>
        <b/>
        <sz val="10"/>
        <color theme="1"/>
        <rFont val="Arial"/>
        <family val="2"/>
      </rPr>
      <t>CARBONATO DE POTASIO R.A.</t>
    </r>
    <r>
      <rPr>
        <sz val="10"/>
        <color theme="1"/>
        <rFont val="Arial"/>
        <family val="2"/>
      </rPr>
      <t xml:space="preserve">
Anhidro, Granular. Especificaciones ACS. CAS N° 584-08-7. Ensayo
[K2CO3] 99.0 % min.
cant./env.: 500 g marca: KARAL</t>
    </r>
  </si>
  <si>
    <t>K 8015.0500</t>
  </si>
  <si>
    <r>
      <rPr>
        <b/>
        <sz val="10"/>
        <color theme="1"/>
        <rFont val="Arial"/>
        <family val="2"/>
      </rPr>
      <t xml:space="preserve"> BIFTALATO DE POTASIO R.A.</t>
    </r>
    <r>
      <rPr>
        <sz val="10"/>
        <color theme="1"/>
        <rFont val="Arial"/>
        <family val="2"/>
      </rPr>
      <t xml:space="preserve">
Cristal. Especificaciones ACS CAS N° 877-24-7.Ensayo [HOCOC6H4COOK] (base seca): 99.0 – 100.5 %
cant./env.: 500 g marca: KARAL</t>
    </r>
  </si>
  <si>
    <t>K 5085.0500</t>
  </si>
  <si>
    <r>
      <rPr>
        <b/>
        <sz val="10"/>
        <color theme="1"/>
        <rFont val="Arial"/>
        <family val="2"/>
      </rPr>
      <t>ACIDO ACETICO</t>
    </r>
    <r>
      <rPr>
        <sz val="10"/>
        <color theme="1"/>
        <rFont val="Arial"/>
        <family val="2"/>
      </rPr>
      <t xml:space="preserve"> GLACIAL R.A. LIBRE DE ALDEHÍDOS
Especificaciones ACS Ensayo [CH3COOH] (C.G.) 99.7 % min. CAS N°
64-19-7 P.M. 60.05 Densidad: 1.04 g/cm3
cant./env.: 1 L marca: KARAL</t>
    </r>
  </si>
  <si>
    <t xml:space="preserve"> K 1000.1000</t>
  </si>
  <si>
    <r>
      <rPr>
        <b/>
        <sz val="10"/>
        <color theme="1"/>
        <rFont val="Arial"/>
        <family val="2"/>
      </rPr>
      <t>Agar YPD</t>
    </r>
    <r>
      <rPr>
        <sz val="10"/>
        <color theme="1"/>
        <rFont val="Arial"/>
        <family val="2"/>
      </rPr>
      <t xml:space="preserve">
Cant/env: 500gr marca: CONDALAB</t>
    </r>
  </si>
  <si>
    <t xml:space="preserve"> PTC1546</t>
  </si>
  <si>
    <r>
      <rPr>
        <b/>
        <sz val="10"/>
        <color theme="1"/>
        <rFont val="Arial"/>
        <family val="2"/>
      </rPr>
      <t>TRIS(HYDROXYMETHYL)AMINOMETHANE</t>
    </r>
    <r>
      <rPr>
        <sz val="10"/>
        <color theme="1"/>
        <rFont val="Arial"/>
        <family val="2"/>
      </rPr>
      <t xml:space="preserve">
ACS reagent, =99.8%. CAS Number 77-86-1 Linear Formula NH2C(CH2OH)3 Molecular Weight 121.14. Synonym:
2-Amino-2-(hydroxymethyl)-1,3-propanediol, THAM, Tris base,
Trometamol
cant.env.: 500 g marca: SIGMA-ALDRICH</t>
    </r>
  </si>
  <si>
    <t>252859-500G</t>
  </si>
  <si>
    <r>
      <rPr>
        <b/>
        <sz val="10"/>
        <color theme="1"/>
        <rFont val="Arial"/>
        <family val="2"/>
      </rPr>
      <t xml:space="preserve"> Ethylenediaminetetraacetic acid ACS reagent,</t>
    </r>
    <r>
      <rPr>
        <sz val="10"/>
        <color theme="1"/>
        <rFont val="Arial"/>
        <family val="2"/>
      </rPr>
      <t xml:space="preserve"> 99.4-100.6%, powder
MARCA: SIGMA </t>
    </r>
  </si>
  <si>
    <t xml:space="preserve"> E9884-500G</t>
  </si>
  <si>
    <r>
      <rPr>
        <b/>
        <sz val="10"/>
        <color theme="1"/>
        <rFont val="Arial"/>
        <family val="2"/>
      </rPr>
      <t>YODURO DE POTASIO R.A.</t>
    </r>
    <r>
      <rPr>
        <sz val="10"/>
        <color theme="1"/>
        <rFont val="Arial"/>
        <family val="2"/>
      </rPr>
      <t xml:space="preserve">
cant/env: 100 g MARCA: KARAL</t>
    </r>
  </si>
  <si>
    <t xml:space="preserve"> K 5090.0100</t>
  </si>
  <si>
    <r>
      <rPr>
        <b/>
        <sz val="10"/>
        <color theme="1"/>
        <rFont val="Arial"/>
        <family val="2"/>
      </rPr>
      <t>HIDROXIDO DE SODIO ESCAMAS R.A</t>
    </r>
    <r>
      <rPr>
        <sz val="10"/>
        <color theme="1"/>
        <rFont val="Arial"/>
        <family val="2"/>
      </rPr>
      <t xml:space="preserve">
Escamas,. Especificaciones ACS. CAS N° 1310-73-2 Ensayo [NaOH] 97.0 % min.
cant./env.: 500 g marca: KARAL</t>
    </r>
  </si>
  <si>
    <t>K 6080.0500</t>
  </si>
  <si>
    <r>
      <rPr>
        <b/>
        <sz val="10"/>
        <color theme="1"/>
        <rFont val="Arial"/>
        <family val="2"/>
      </rPr>
      <t xml:space="preserve"> BLUeye Prestained Protein Ladder</t>
    </r>
    <r>
      <rPr>
        <sz val="10"/>
        <color theme="1"/>
        <rFont val="Arial"/>
        <family val="2"/>
      </rPr>
      <t xml:space="preserve">
room temperature stable molecular weight markers
Cant/env:500ul Marca:SIGMA ALDRICH</t>
    </r>
  </si>
  <si>
    <t>94964-500UL</t>
  </si>
  <si>
    <t>500 ul</t>
  </si>
  <si>
    <r>
      <rPr>
        <b/>
        <sz val="10"/>
        <color theme="1"/>
        <rFont val="Arial"/>
        <family val="2"/>
      </rPr>
      <t>Agarosa E</t>
    </r>
    <r>
      <rPr>
        <sz val="10"/>
        <color theme="1"/>
        <rFont val="Arial"/>
        <family val="2"/>
      </rPr>
      <t xml:space="preserve">
Agarosa ideal para la separación rutinaria de fragmentos de ADN y ARN.
cant/env: 100 g marca:CONDA LAB</t>
    </r>
  </si>
  <si>
    <t xml:space="preserve"> PTC8100.10</t>
  </si>
  <si>
    <r>
      <rPr>
        <b/>
        <sz val="10"/>
        <color theme="1"/>
        <rFont val="Arial"/>
        <family val="2"/>
      </rPr>
      <t>D-(+)-Galactosa suitable for microbiology,</t>
    </r>
    <r>
      <rPr>
        <sz val="10"/>
        <color theme="1"/>
        <rFont val="Arial"/>
        <family val="2"/>
      </rPr>
      <t xml:space="preserve"> =99.0%
Sinónimos: Galactosa
Número de CAS: 59-23-4
Peso molecular: 180.16
cant/env: 100 g marca: sigma aldrich</t>
    </r>
  </si>
  <si>
    <t xml:space="preserve"> 48260-100G-F</t>
  </si>
  <si>
    <r>
      <rPr>
        <b/>
        <sz val="10"/>
        <color theme="1"/>
        <rFont val="Arial"/>
        <family val="2"/>
      </rPr>
      <t>Bromuro de etidio BioReagent,</t>
    </r>
    <r>
      <rPr>
        <sz val="10"/>
        <color theme="1"/>
        <rFont val="Arial"/>
        <family val="2"/>
      </rPr>
      <t xml:space="preserve"> para biología molecular, polvo.
Sinónimo: 3,8- Diamino-5-etílico-6-bromuro de fenilfenio, EtBr.
Cas Número 1239-45-8
Fórmula empírica (Notación de colina) C21H20BrN3
Peso Molecular 394.31
Cant/env: 1 g Marca: SIGMA-ALDRICH</t>
    </r>
  </si>
  <si>
    <t>E7637-1G</t>
  </si>
  <si>
    <t>1 G</t>
  </si>
  <si>
    <r>
      <rPr>
        <b/>
        <sz val="10"/>
        <color theme="1"/>
        <rFont val="Arial"/>
        <family val="2"/>
      </rPr>
      <t>QUICK START™ BRADFORD 1X DYE REAGENT</t>
    </r>
    <r>
      <rPr>
        <sz val="10"/>
        <color theme="1"/>
        <rFont val="Arial"/>
        <family val="2"/>
      </rPr>
      <t xml:space="preserve">
ready-to-use dye reagent for use with Quick Start Bradford protein assay
kits.
cant./env.: 1 L marca: BIORAD</t>
    </r>
  </si>
  <si>
    <r>
      <rPr>
        <b/>
        <sz val="10"/>
        <color theme="1"/>
        <rFont val="Arial"/>
        <family val="2"/>
      </rPr>
      <t>Hexadecyltrimethylammonium bromide</t>
    </r>
    <r>
      <rPr>
        <sz val="10"/>
        <color theme="1"/>
        <rFont val="Arial"/>
        <family val="2"/>
      </rPr>
      <t xml:space="preserve">
for molecular biology, =99%
Sinónimos: CTAB, Cetrimonium bromide, Cetyltrimethylammoniumbromide, Palmityltrimethylammonium bromide
Fórmula lineal: CH3(CH2)15N(Br)(CH3)3
Número de CAS: 57-09-0
Peso molecular: 364.45
Cant/env: 250 g marca: Sigma-Aldrich</t>
    </r>
  </si>
  <si>
    <t>H6269-250G</t>
  </si>
  <si>
    <r>
      <rPr>
        <b/>
        <sz val="10"/>
        <color theme="1"/>
        <rFont val="Arial"/>
        <family val="2"/>
      </rPr>
      <t xml:space="preserve"> 2x Laemmli Sample Buffer</t>
    </r>
    <r>
      <rPr>
        <sz val="10"/>
        <color theme="1"/>
        <rFont val="Arial"/>
        <family val="2"/>
      </rPr>
      <t xml:space="preserve">
premixed protein sample buffer for SDS-PAGE
Cant/Env: 30 Ml Marca: BIORAD</t>
    </r>
  </si>
  <si>
    <t>30 ML</t>
  </si>
  <si>
    <r>
      <rPr>
        <b/>
        <sz val="10"/>
        <color theme="1"/>
        <rFont val="Arial"/>
        <family val="2"/>
      </rPr>
      <t xml:space="preserve">SYBR® GREEN I NUCLEIC ACID </t>
    </r>
    <r>
      <rPr>
        <sz val="10"/>
        <color theme="1"/>
        <rFont val="Arial"/>
        <family val="2"/>
      </rPr>
      <t>GEL STAIN GREEN ALTERNATIVE 10,000 × in DMSO. 
CAS Number 163795-75-3
cant./env.: 0.5 ml marca: SIGMA-ALDRICH</t>
    </r>
  </si>
  <si>
    <t xml:space="preserve"> S9430-.5ML</t>
  </si>
  <si>
    <t>0.5 ML</t>
  </si>
  <si>
    <r>
      <rPr>
        <b/>
        <sz val="10"/>
        <color theme="1"/>
        <rFont val="Arial"/>
        <family val="2"/>
      </rPr>
      <t xml:space="preserve">GelRed® Nucleic Acid Stain </t>
    </r>
    <r>
      <rPr>
        <sz val="10"/>
        <color theme="1"/>
        <rFont val="Arial"/>
        <family val="2"/>
      </rPr>
      <t xml:space="preserve">10000X Water
GelRed® is a fluorescent nucleic acid stain designed to replace the
highly toxic ethidium bromide (EtBr) for staining dsDNA, ssDNA or RNA
in agarose gels or polyacrylamide gels.
Cant./env.: 0.5 Ml Marca: Millipore </t>
    </r>
  </si>
  <si>
    <t xml:space="preserve"> SCT123</t>
  </si>
  <si>
    <r>
      <rPr>
        <b/>
        <sz val="10"/>
        <color theme="1"/>
        <rFont val="Arial"/>
        <family val="2"/>
      </rPr>
      <t xml:space="preserve">ACETONA </t>
    </r>
    <r>
      <rPr>
        <sz val="10"/>
        <color theme="1"/>
        <rFont val="Arial"/>
        <family val="2"/>
      </rPr>
      <t>R.A 99.5 % min
cant./env.: 4 L marca: KARAL</t>
    </r>
  </si>
  <si>
    <t>K 3000.4000</t>
  </si>
  <si>
    <r>
      <rPr>
        <b/>
        <sz val="10"/>
        <color theme="1"/>
        <rFont val="Arial"/>
        <family val="2"/>
      </rPr>
      <t>TIRAS INDICADORAS DEL PH</t>
    </r>
    <r>
      <rPr>
        <sz val="10"/>
        <color theme="1"/>
        <rFont val="Arial"/>
        <family val="2"/>
      </rPr>
      <t xml:space="preserve"> PH 0 - 14 INDICADOR UNIVERSAL
no destiñen pH 0 - 1 - 2 - 3 - 4 - 5 - 6 - 7 - 8 - 9 - 10 - 11 - 12 - 13 - 14 MColorpHast
cant./env.: 100 strips Marca: MERCK</t>
    </r>
  </si>
  <si>
    <r>
      <rPr>
        <b/>
        <sz val="10"/>
        <color theme="1"/>
        <rFont val="Arial"/>
        <family val="2"/>
      </rPr>
      <t xml:space="preserve">Cant/Env: </t>
    </r>
    <r>
      <rPr>
        <sz val="10"/>
        <color theme="1"/>
        <rFont val="Arial"/>
        <family val="2"/>
      </rPr>
      <t xml:space="preserve">Caja con 1 rollo
Marca: PARAFILM </t>
    </r>
  </si>
  <si>
    <t>PAR-PM999</t>
  </si>
  <si>
    <r>
      <rPr>
        <b/>
        <sz val="10"/>
        <color theme="1"/>
        <rFont val="Arial"/>
        <family val="2"/>
      </rPr>
      <t xml:space="preserve"> Cinta testigo para autoclave.</t>
    </r>
    <r>
      <rPr>
        <sz val="10"/>
        <color theme="1"/>
        <rFont val="Arial"/>
        <family val="2"/>
      </rPr>
      <t xml:space="preserve">
Empaque con 1 pza. Marca: TUK</t>
    </r>
  </si>
  <si>
    <t>LAN-042-001</t>
  </si>
  <si>
    <r>
      <rPr>
        <b/>
        <sz val="10"/>
        <color theme="1"/>
        <rFont val="Arial"/>
        <family val="2"/>
      </rPr>
      <t>MATRAZ FONDO PLANO</t>
    </r>
    <r>
      <rPr>
        <sz val="10"/>
        <color theme="1"/>
        <rFont val="Arial"/>
        <family val="2"/>
      </rPr>
      <t>, CUELLO CORTO, JUNTA 24/40. pz 4
SIZE: 125 ML. MCA: KIMAX®</t>
    </r>
  </si>
  <si>
    <r>
      <rPr>
        <b/>
        <sz val="10"/>
        <color theme="1"/>
        <rFont val="Arial"/>
        <family val="2"/>
      </rPr>
      <t>VASO DE PRECIPITADO</t>
    </r>
    <r>
      <rPr>
        <sz val="10"/>
        <color theme="1"/>
        <rFont val="Arial"/>
        <family val="2"/>
      </rPr>
      <t xml:space="preserve"> DE PLASTICO DE 100ML, MCA. AZLON</t>
    </r>
  </si>
  <si>
    <t>100 ML</t>
  </si>
  <si>
    <r>
      <rPr>
        <b/>
        <sz val="10"/>
        <color theme="1"/>
        <rFont val="Arial"/>
        <family val="2"/>
      </rPr>
      <t xml:space="preserve">VASO DE PRECIPITADO </t>
    </r>
    <r>
      <rPr>
        <sz val="10"/>
        <color theme="1"/>
        <rFont val="Arial"/>
        <family val="2"/>
      </rPr>
      <t>DE PLASTICO DE 50ML, MCA. AZLON</t>
    </r>
  </si>
  <si>
    <r>
      <rPr>
        <b/>
        <sz val="10"/>
        <color theme="1"/>
        <rFont val="Arial"/>
        <family val="2"/>
      </rPr>
      <t>AGITADOR, VARILLA SÓLIDA VIDRIO</t>
    </r>
    <r>
      <rPr>
        <sz val="10"/>
        <color theme="1"/>
        <rFont val="Arial"/>
        <family val="2"/>
      </rPr>
      <t xml:space="preserve"> Diámetro 4 mm 125	MM MCA. KIMAX</t>
    </r>
  </si>
  <si>
    <t>Diámetro 
4 mm 125	MM</t>
  </si>
  <si>
    <r>
      <rPr>
        <b/>
        <sz val="10"/>
        <color theme="1"/>
        <rFont val="Arial"/>
        <family val="2"/>
      </rPr>
      <t>AGITADOR, VARILLA SÓLIDA VIDRIO</t>
    </r>
    <r>
      <rPr>
        <sz val="10"/>
        <color theme="1"/>
        <rFont val="Arial"/>
        <family val="2"/>
      </rPr>
      <t xml:space="preserve"> Diámetro 5 mm 200	MM MCA. KIMAX</t>
    </r>
  </si>
  <si>
    <t xml:space="preserve"> Diámetro 5 mm 200	MM</t>
  </si>
  <si>
    <r>
      <rPr>
        <b/>
        <sz val="10"/>
        <color theme="1"/>
        <rFont val="Arial"/>
        <family val="2"/>
      </rPr>
      <t xml:space="preserve">AGITADOR, VARILLA SÓLIDA VIDRIO </t>
    </r>
    <r>
      <rPr>
        <sz val="10"/>
        <color theme="1"/>
        <rFont val="Arial"/>
        <family val="2"/>
      </rPr>
      <t>Diámetro 10 mm 300 MM MCA. KIMAX</t>
    </r>
  </si>
  <si>
    <t>Diámetro 
10 mm 
300 MM</t>
  </si>
  <si>
    <r>
      <rPr>
        <b/>
        <sz val="10"/>
        <color theme="1"/>
        <rFont val="Arial"/>
        <family val="2"/>
      </rPr>
      <t xml:space="preserve">BURETA RECTA </t>
    </r>
    <r>
      <rPr>
        <sz val="10"/>
        <color theme="1"/>
        <rFont val="Arial"/>
        <family val="2"/>
      </rPr>
      <t>CON LLAVE DE TEFLÓN CLASE AS DE 25 ML. ESTA CALIBRADA PARA CONTENER 'IN' Y DE ACUERDO AL ISO/DIN COMO CLASE 'A' EN TODAS LAS
TOLERANCIAS CUENTA CON CERTIFICADO DE CALIDAD. CAPACIDAD 25ML, ALTURA 770MM, SUBDIVISION 0.05ML.
SIZE: 1 PIEZA, MCA: ISOLAB</t>
    </r>
  </si>
  <si>
    <t>25 ML</t>
  </si>
  <si>
    <r>
      <rPr>
        <b/>
        <sz val="10"/>
        <color theme="1"/>
        <rFont val="Arial"/>
        <family val="2"/>
      </rPr>
      <t>MATRAZ ERLENMEYER DE VIDRIO</t>
    </r>
    <r>
      <rPr>
        <sz val="10"/>
        <color theme="1"/>
        <rFont val="Arial"/>
        <family val="2"/>
      </rPr>
      <t xml:space="preserve"> DE 150 ML 
MCA	CIVEQ</t>
    </r>
  </si>
  <si>
    <t>150 ML</t>
  </si>
  <si>
    <r>
      <rPr>
        <b/>
        <sz val="10"/>
        <color theme="1"/>
        <rFont val="Arial"/>
        <family val="2"/>
      </rPr>
      <t>PINZA PARA TUBO DE ENSAYE,</t>
    </r>
    <r>
      <rPr>
        <sz val="10"/>
        <color theme="1"/>
        <rFont val="Arial"/>
        <family val="2"/>
      </rPr>
      <t xml:space="preserve"> DE METAL, MCA. DIBBIOTEK</t>
    </r>
  </si>
  <si>
    <r>
      <rPr>
        <b/>
        <sz val="10"/>
        <color theme="1"/>
        <rFont val="Arial"/>
        <family val="2"/>
      </rPr>
      <t>MATRAZ VOLUMETRICO</t>
    </r>
    <r>
      <rPr>
        <sz val="10"/>
        <color theme="1"/>
        <rFont val="Arial"/>
        <family val="2"/>
      </rPr>
      <t xml:space="preserve"> DE 10ML, MCA CIVEQ</t>
    </r>
  </si>
  <si>
    <t>10 ML</t>
  </si>
  <si>
    <r>
      <rPr>
        <b/>
        <sz val="10"/>
        <color theme="1"/>
        <rFont val="Arial"/>
        <family val="2"/>
      </rPr>
      <t>PINZA PARA TERMOMETRO CON ASEGURADOR</t>
    </r>
    <r>
      <rPr>
        <sz val="10"/>
        <color theme="1"/>
        <rFont val="Arial"/>
        <family val="2"/>
      </rPr>
      <t xml:space="preserve"> 160MM
LARGO. MCA: LUZEREN</t>
    </r>
  </si>
  <si>
    <t>160 MM</t>
  </si>
  <si>
    <r>
      <rPr>
        <b/>
        <sz val="10"/>
        <color theme="1"/>
        <rFont val="Arial"/>
        <family val="2"/>
      </rPr>
      <t xml:space="preserve">ESTUCHE DE DISECCION, </t>
    </r>
    <r>
      <rPr>
        <sz val="10"/>
        <color theme="1"/>
        <rFont val="Arial"/>
        <family val="2"/>
      </rPr>
      <t>PAQUETE CON 20 PIEZAS MCA
HERGOM</t>
    </r>
  </si>
  <si>
    <r>
      <rPr>
        <b/>
        <sz val="10"/>
        <color theme="1"/>
        <rFont val="Arial"/>
        <family val="2"/>
      </rPr>
      <t>PIPETA GRADUADA DE VIDRIO</t>
    </r>
    <r>
      <rPr>
        <sz val="10"/>
        <color theme="1"/>
        <rFont val="Arial"/>
        <family val="2"/>
      </rPr>
      <t xml:space="preserve"> CLASE A. SIZE: 1 ML.
MCA: CIVEQ</t>
    </r>
  </si>
  <si>
    <t>1 ML</t>
  </si>
  <si>
    <t>ESCUELA PREPARATORIA COMUNITARIA DE TRES MARÍAS</t>
  </si>
  <si>
    <t>ESCOBILLON #11</t>
  </si>
  <si>
    <t>ESCOBILLON #8</t>
  </si>
  <si>
    <t>ESCOBILLON #6</t>
  </si>
  <si>
    <t>ESCOBILLON #3</t>
  </si>
  <si>
    <t>ESCOBILLON #1</t>
  </si>
  <si>
    <r>
      <rPr>
        <b/>
        <sz val="10"/>
        <color theme="1"/>
        <rFont val="Arial"/>
        <family val="2"/>
      </rPr>
      <t>VASO PRECIPITADO</t>
    </r>
    <r>
      <rPr>
        <sz val="10"/>
        <color theme="1"/>
        <rFont val="Arial"/>
        <family val="2"/>
      </rPr>
      <t xml:space="preserve"> GRIFFIN, REG, FB, GRAD 1L</t>
    </r>
  </si>
  <si>
    <r>
      <rPr>
        <b/>
        <sz val="10"/>
        <color theme="1"/>
        <rFont val="Arial"/>
        <family val="2"/>
      </rPr>
      <t>VARILLA DE AGITACIÓN</t>
    </r>
    <r>
      <rPr>
        <sz val="10"/>
        <color theme="1"/>
        <rFont val="Arial"/>
        <family val="2"/>
      </rPr>
      <t xml:space="preserve"> MAGNETICA CIL C/ANILLO 30*6mm</t>
    </r>
  </si>
  <si>
    <r>
      <rPr>
        <b/>
        <sz val="10"/>
        <color theme="1"/>
        <rFont val="Arial"/>
        <family val="2"/>
      </rPr>
      <t>MONITOR DE PRESIÓN ARTERIAL</t>
    </r>
    <r>
      <rPr>
        <sz val="10"/>
        <color theme="1"/>
        <rFont val="Arial"/>
        <family val="2"/>
      </rPr>
      <t xml:space="preserve"> OMROM
GUÍA DE AJUSTE DE BRAZALETE.
DETECTOR DE LATIDO IRREGULAR Y DE ERROR DE MOVIMIENTO.
30 MEMORIAS EN EL DISPOSITIVO CON FECHA Y HORA
SIMBOLO DE HIPERTENSIÓN</t>
    </r>
  </si>
  <si>
    <r>
      <rPr>
        <b/>
        <sz val="10"/>
        <color theme="1"/>
        <rFont val="Arial"/>
        <family val="2"/>
      </rPr>
      <t>TERMOMETRO</t>
    </r>
    <r>
      <rPr>
        <sz val="10"/>
        <color theme="1"/>
        <rFont val="Arial"/>
        <family val="2"/>
      </rPr>
      <t xml:space="preserve"> -20/150°C (ALCOHOL) I.T.Lo-Tox INMERCIÓN TOTAL Lo.Tox ALCOHOL</t>
    </r>
  </si>
  <si>
    <r>
      <rPr>
        <b/>
        <sz val="10"/>
        <color theme="1"/>
        <rFont val="Arial"/>
        <family val="2"/>
      </rPr>
      <t>BALANZA COMPACTA</t>
    </r>
    <r>
      <rPr>
        <sz val="10"/>
        <color theme="1"/>
        <rFont val="Arial"/>
        <family val="2"/>
      </rPr>
      <t xml:space="preserve"> 2000g
CAPACIDAD DE PESAJE:2000g
LEGIBILIDAD: 0.1g
REPETIBILIDAD: +- 0.01g
LINEALIDAD: +- 0.1g
UNIDADES DE PESAJE: g, kg, oz, ozt, lb
CALIBRACIÓN: EXTERNA
DIMENSIONES DEL PLATO: 130mm DE DIÁMETRO
TIEMPO DE ESTABILIZACIÓN: 1.5 segundos
DISPLAY: LCD, ALTURA DE DIGITO 20mm
CARCASA: PLÁSTICO ABS
AMBIENTE DE OPERACIÓN: 
TEMPERATURA: 10°-30°C
HUMEDAD: 20%-80%
DIMENSIONES GENERALES: 230x170x40 mm
ALIMENTACIÓN: CA 110/240V, 50/60Hz Y 4 BATERIAS AAA</t>
    </r>
  </si>
  <si>
    <t>AGUA DESTILADA 20L</t>
  </si>
  <si>
    <r>
      <rPr>
        <b/>
        <sz val="10"/>
        <color theme="1"/>
        <rFont val="Arial"/>
        <family val="2"/>
      </rPr>
      <t xml:space="preserve">TUBOS CAPILARES </t>
    </r>
    <r>
      <rPr>
        <sz val="10"/>
        <color theme="1"/>
        <rFont val="Arial"/>
        <family val="2"/>
      </rPr>
      <t>S/HEPARINA C/100 (AZUL)</t>
    </r>
  </si>
  <si>
    <r>
      <rPr>
        <b/>
        <sz val="10"/>
        <color theme="1"/>
        <rFont val="Arial"/>
        <family val="2"/>
      </rPr>
      <t>NAVAJA P/BISTURI</t>
    </r>
    <r>
      <rPr>
        <sz val="10"/>
        <color theme="1"/>
        <rFont val="Arial"/>
        <family val="2"/>
      </rPr>
      <t xml:space="preserve"> #10 A.C. C/100PZAS M3</t>
    </r>
  </si>
  <si>
    <r>
      <rPr>
        <b/>
        <sz val="10"/>
        <color theme="1"/>
        <rFont val="Arial"/>
        <family val="2"/>
      </rPr>
      <t>LANCETA UNIVERSAL</t>
    </r>
    <r>
      <rPr>
        <sz val="10"/>
        <color theme="1"/>
        <rFont val="Arial"/>
        <family val="2"/>
      </rPr>
      <t xml:space="preserve"> C/100 PZ</t>
    </r>
  </si>
  <si>
    <r>
      <rPr>
        <b/>
        <sz val="10"/>
        <color theme="1"/>
        <rFont val="Arial"/>
        <family val="2"/>
      </rPr>
      <t>FRASCO VIAL AMBAR</t>
    </r>
    <r>
      <rPr>
        <sz val="10"/>
        <color theme="1"/>
        <rFont val="Arial"/>
        <family val="2"/>
      </rPr>
      <t xml:space="preserve"> DE 5ML C/TAPA ROSCA</t>
    </r>
  </si>
  <si>
    <r>
      <rPr>
        <b/>
        <sz val="10"/>
        <color theme="1"/>
        <rFont val="Arial"/>
        <family val="2"/>
      </rPr>
      <t>METILO NARANJA</t>
    </r>
    <r>
      <rPr>
        <sz val="10"/>
        <color theme="1"/>
        <rFont val="Arial"/>
        <family val="2"/>
      </rPr>
      <t xml:space="preserve"> I.C. 13025 A.C.S. 10g</t>
    </r>
  </si>
  <si>
    <r>
      <rPr>
        <b/>
        <sz val="10"/>
        <color theme="1"/>
        <rFont val="Arial"/>
        <family val="2"/>
      </rPr>
      <t xml:space="preserve">KIT DE REACTIVOS </t>
    </r>
    <r>
      <rPr>
        <sz val="10"/>
        <color theme="1"/>
        <rFont val="Arial"/>
        <family val="2"/>
      </rPr>
      <t>P/IDENTIFICACIÓN SANGUINEA
ANTI-A MONOCLONAL SPINREACT
ANTI-B MONOCLONAL SPINREACT
ANTI-AB MONOCLONAL SPINREACT</t>
    </r>
  </si>
  <si>
    <r>
      <rPr>
        <b/>
        <sz val="10"/>
        <color theme="1"/>
        <rFont val="Arial"/>
        <family val="2"/>
      </rPr>
      <t xml:space="preserve">AZUL DE BROMOTIMOL </t>
    </r>
    <r>
      <rPr>
        <sz val="10"/>
        <color theme="1"/>
        <rFont val="Arial"/>
        <family val="2"/>
      </rPr>
      <t>INDICADOR 6.0 -7.6 A.C.S. 5g</t>
    </r>
  </si>
  <si>
    <r>
      <rPr>
        <b/>
        <sz val="10"/>
        <color theme="1"/>
        <rFont val="Arial"/>
        <family val="2"/>
      </rPr>
      <t>ALCOHOL ETILICO</t>
    </r>
    <r>
      <rPr>
        <sz val="10"/>
        <color theme="1"/>
        <rFont val="Arial"/>
        <family val="2"/>
      </rPr>
      <t xml:space="preserve"> ABSOLUTO A.C.S. 1L</t>
    </r>
  </si>
  <si>
    <r>
      <rPr>
        <b/>
        <sz val="10"/>
        <color theme="1"/>
        <rFont val="Arial"/>
        <family val="2"/>
      </rPr>
      <t xml:space="preserve">SODIO HIDROXIDO </t>
    </r>
    <r>
      <rPr>
        <sz val="10"/>
        <color theme="1"/>
        <rFont val="Arial"/>
        <family val="2"/>
      </rPr>
      <t>ESCAMAS TECNICO 500G</t>
    </r>
  </si>
  <si>
    <r>
      <rPr>
        <b/>
        <sz val="10"/>
        <color theme="1"/>
        <rFont val="Arial"/>
        <family val="2"/>
      </rPr>
      <t xml:space="preserve">CAL SODADA </t>
    </r>
    <r>
      <rPr>
        <sz val="10"/>
        <color theme="1"/>
        <rFont val="Arial"/>
        <family val="2"/>
      </rPr>
      <t>GRANULAR INDICADORA REACTIVO (4-8 MALLAS) 100g</t>
    </r>
  </si>
  <si>
    <r>
      <rPr>
        <b/>
        <sz val="10"/>
        <color theme="1"/>
        <rFont val="Arial"/>
        <family val="2"/>
      </rPr>
      <t>ACIDO BEZOICO</t>
    </r>
    <r>
      <rPr>
        <sz val="10"/>
        <color theme="1"/>
        <rFont val="Arial"/>
        <family val="2"/>
      </rPr>
      <t xml:space="preserve"> ESCAMAS TECNICO 250g</t>
    </r>
  </si>
  <si>
    <r>
      <rPr>
        <b/>
        <sz val="10"/>
        <color theme="1"/>
        <rFont val="Arial"/>
        <family val="2"/>
      </rPr>
      <t>SODIO CLORURO</t>
    </r>
    <r>
      <rPr>
        <sz val="10"/>
        <color theme="1"/>
        <rFont val="Arial"/>
        <family val="2"/>
      </rPr>
      <t xml:space="preserve"> CRISTALES TECNICO</t>
    </r>
  </si>
  <si>
    <t>LT</t>
  </si>
  <si>
    <t>ACETALDEHIDO</t>
  </si>
  <si>
    <t>1L</t>
  </si>
  <si>
    <t>ACETATO DE ETILO</t>
  </si>
  <si>
    <t>30250-1000</t>
  </si>
  <si>
    <t>ACIDO PROPIONICO</t>
  </si>
  <si>
    <t>0240-1000</t>
  </si>
  <si>
    <t>GRAMO</t>
  </si>
  <si>
    <t>ALCOHOL ISOPROPILICO</t>
  </si>
  <si>
    <t>30800-1000</t>
  </si>
  <si>
    <t>5L</t>
  </si>
  <si>
    <t>AZUL DE METILENO COLORANTE EN POLVO</t>
  </si>
  <si>
    <t>60120-25</t>
  </si>
  <si>
    <t>25GR</t>
  </si>
  <si>
    <t>KILO</t>
  </si>
  <si>
    <t>BENTONITA</t>
  </si>
  <si>
    <t>500GR</t>
  </si>
  <si>
    <t>CARBOPOL</t>
  </si>
  <si>
    <t>1KG</t>
  </si>
  <si>
    <t>CARBURO DE CALCIO</t>
  </si>
  <si>
    <t>26206-250</t>
  </si>
  <si>
    <t>CLOROFORMO</t>
  </si>
  <si>
    <t>31600-1000</t>
  </si>
  <si>
    <t>2L</t>
  </si>
  <si>
    <t>CRISTAL VIOLETA</t>
  </si>
  <si>
    <t>60400-100</t>
  </si>
  <si>
    <t>100ML</t>
  </si>
  <si>
    <t>VIOLETA</t>
  </si>
  <si>
    <t>EOSINA AMARILLENTA</t>
  </si>
  <si>
    <t>8640-250</t>
  </si>
  <si>
    <t>ETER DE PETROLEO</t>
  </si>
  <si>
    <t>31870-1000</t>
  </si>
  <si>
    <t>ETER ETÍLICO</t>
  </si>
  <si>
    <t>31450-900</t>
  </si>
  <si>
    <t>3L</t>
  </si>
  <si>
    <t>FORMALDEHIDO PARA HISTOLOGÍA</t>
  </si>
  <si>
    <t>31000-1000</t>
  </si>
  <si>
    <t>GLICERINA</t>
  </si>
  <si>
    <t>1435-1000</t>
  </si>
  <si>
    <t>HEMOCOLORANTE RAPIDO</t>
  </si>
  <si>
    <t>1KIT</t>
  </si>
  <si>
    <t>HEXANO</t>
  </si>
  <si>
    <t>31220-1000</t>
  </si>
  <si>
    <t>HIDRÓXIDO DE AMONIO</t>
  </si>
  <si>
    <t>31210-1000</t>
  </si>
  <si>
    <t>NEGROSINA</t>
  </si>
  <si>
    <t>60540-25</t>
  </si>
  <si>
    <t>RESINA SINTETICA</t>
  </si>
  <si>
    <t>YODURO DE POTASIO</t>
  </si>
  <si>
    <t>27802-100</t>
  </si>
  <si>
    <t>250G</t>
  </si>
  <si>
    <t>BANCA BANC CROMADO C/VINIL, ASIENTO Y RESPALDO EN ACERO CON ACOJINAMIENTO EN VINIL DE 4 PLAZAS</t>
  </si>
  <si>
    <t>PODIUM DE MELAMINA Y ACRILICO CON LOGOS
(UAEM Y DE LA ESCUELA DE TÉCNICOS)</t>
  </si>
  <si>
    <t>FR:50XFO:40
ALT:1.10CM</t>
  </si>
  <si>
    <r>
      <rPr>
        <b/>
        <sz val="10"/>
        <color theme="1"/>
        <rFont val="Arial"/>
        <family val="2"/>
      </rPr>
      <t>UNIDAD DE AIRE ACONDICIONADO</t>
    </r>
    <r>
      <rPr>
        <sz val="10"/>
        <color theme="1"/>
        <rFont val="Arial"/>
        <family val="2"/>
      </rPr>
      <t xml:space="preserve">
</t>
    </r>
    <r>
      <rPr>
        <b/>
        <sz val="10"/>
        <color theme="1"/>
        <rFont val="Arial"/>
        <family val="2"/>
      </rPr>
      <t>TIPO:</t>
    </r>
    <r>
      <rPr>
        <sz val="10"/>
        <color theme="1"/>
        <rFont val="Arial"/>
        <family val="2"/>
      </rPr>
      <t xml:space="preserve"> MINISPLIT INVERTER
</t>
    </r>
    <r>
      <rPr>
        <b/>
        <sz val="10"/>
        <color theme="1"/>
        <rFont val="Arial"/>
        <family val="2"/>
      </rPr>
      <t xml:space="preserve">CARACTERISTICA: </t>
    </r>
    <r>
      <rPr>
        <sz val="10"/>
        <color theme="1"/>
        <rFont val="Arial"/>
        <family val="2"/>
      </rPr>
      <t xml:space="preserve">FRIO Y CALOR
</t>
    </r>
    <r>
      <rPr>
        <b/>
        <sz val="10"/>
        <color theme="1"/>
        <rFont val="Arial"/>
        <family val="2"/>
      </rPr>
      <t>CAPACIDAD:</t>
    </r>
    <r>
      <rPr>
        <sz val="10"/>
        <color theme="1"/>
        <rFont val="Arial"/>
        <family val="2"/>
      </rPr>
      <t xml:space="preserve"> 3 TONELADAS (36,000 BTUs)
</t>
    </r>
    <r>
      <rPr>
        <b/>
        <sz val="10"/>
        <color theme="1"/>
        <rFont val="Arial"/>
        <family val="2"/>
      </rPr>
      <t>SUMINISTRO ELÉCTRICO:</t>
    </r>
    <r>
      <rPr>
        <sz val="10"/>
        <color theme="1"/>
        <rFont val="Arial"/>
        <family val="2"/>
      </rPr>
      <t xml:space="preserve"> 220/1/60
</t>
    </r>
    <r>
      <rPr>
        <b/>
        <sz val="10"/>
        <color theme="1"/>
        <rFont val="Arial"/>
        <family val="2"/>
      </rPr>
      <t>CONTROL REMOTO:</t>
    </r>
    <r>
      <rPr>
        <sz val="10"/>
        <color theme="1"/>
        <rFont val="Arial"/>
        <family val="2"/>
      </rPr>
      <t xml:space="preserve"> SI
</t>
    </r>
    <r>
      <rPr>
        <b/>
        <sz val="10"/>
        <color theme="1"/>
        <rFont val="Arial"/>
        <family val="2"/>
      </rPr>
      <t>INSTALACIÓN MECÁNICA:</t>
    </r>
    <r>
      <rPr>
        <sz val="10"/>
        <color theme="1"/>
        <rFont val="Arial"/>
        <family val="2"/>
      </rPr>
      <t xml:space="preserve"> SI
</t>
    </r>
    <r>
      <rPr>
        <b/>
        <sz val="10"/>
        <color theme="1"/>
        <rFont val="Arial"/>
        <family val="2"/>
      </rPr>
      <t>SUMISTRO E INSTALACIÓN DE BASE HERRERÍA:</t>
    </r>
    <r>
      <rPr>
        <sz val="10"/>
        <color theme="1"/>
        <rFont val="Arial"/>
        <family val="2"/>
      </rPr>
      <t xml:space="preserve"> SI
</t>
    </r>
    <r>
      <rPr>
        <b/>
        <sz val="10"/>
        <color theme="1"/>
        <rFont val="Arial"/>
        <family val="2"/>
      </rPr>
      <t>MARCA SEGERIDA:</t>
    </r>
    <r>
      <rPr>
        <sz val="10"/>
        <color theme="1"/>
        <rFont val="Arial"/>
        <family val="2"/>
      </rPr>
      <t xml:space="preserve"> MIRAGE</t>
    </r>
  </si>
  <si>
    <t>MAGNUM 18</t>
  </si>
  <si>
    <t>MUEBLE DE COMPUTO
CUBIERTA DE MELAMINA DE 120X60CM, PORTA TECLADO Y PORTA CPU FABRICADA EN PERFIL DE ACERO DE 1 1/4" CON MARCO DE 2" X 1" CUBIERTA DE MELAMINA DE 19MM Y CANTOS EN MODULAR T. CON PORTA TECLADO Y PORTA CPU CON CORREDERAS DE EXTENSIÓN Y SEGURO.</t>
  </si>
  <si>
    <t>1.20X.60X.75 MTS</t>
  </si>
  <si>
    <t>SILLA DE VISITA
ESTRUCTURA FABRICADA EN TUBULAR OVALADO DE 5/8" X 1  1/8" CAL. 18 CON ACABADO EN PINTURA HORNEADA MICROPULVERIZADA COLOR NEGRO SEMIMATE TEXTURIZADA, ASIENTO CON HULE ESPUMA DE POLIURETANO FLEXIBLE DE 24KG/M DE DENSIDAD, RESPALDO Y ASIENTO ACOJINADO</t>
  </si>
  <si>
    <t>5/8" X 1 1/8"</t>
  </si>
  <si>
    <t>17-2V</t>
  </si>
  <si>
    <t>28-2V</t>
  </si>
  <si>
    <t>35-2V</t>
  </si>
  <si>
    <t>39-2V</t>
  </si>
  <si>
    <t>42-2V</t>
  </si>
  <si>
    <t>43-2V</t>
  </si>
  <si>
    <t>44-2V</t>
  </si>
  <si>
    <t>45-2V</t>
  </si>
  <si>
    <t>47-2V</t>
  </si>
  <si>
    <t>145-2V</t>
  </si>
  <si>
    <t>146-2V</t>
  </si>
  <si>
    <t>147-2V</t>
  </si>
  <si>
    <t>149-2V</t>
  </si>
  <si>
    <t>250-2V</t>
  </si>
  <si>
    <t>252-2V</t>
  </si>
  <si>
    <t>254-2V</t>
  </si>
  <si>
    <t>257-2V</t>
  </si>
  <si>
    <t>270-2V</t>
  </si>
  <si>
    <t>272-2V</t>
  </si>
  <si>
    <t>295-2V</t>
  </si>
  <si>
    <t>362-2V</t>
  </si>
  <si>
    <t>MATERIALES</t>
  </si>
  <si>
    <t>FACULTAD DE ENFERMERÍA</t>
  </si>
  <si>
    <t>DIRECCIÓN GENERAL DE INFRAESTRUCTURA</t>
  </si>
  <si>
    <t>FACULTAD DE DISEÑO</t>
  </si>
  <si>
    <t>ROLLO</t>
  </si>
  <si>
    <t>PAQUETE</t>
  </si>
  <si>
    <t>GENESYS 30 VIS WITH USA POWER CABLE, THERMO UV-VIS</t>
  </si>
  <si>
    <t>SILLA ESTRUCTURA DE MADERA DE PINO DE PRIMERA, HORNEADA Y SIN NUDOS. EL ACOJINAMIENTO ES DE HULE ESPUMA QUE EXCEDE LOS 30KG DE DENSIDAD, SIENDO 24KG EL ESTÁNDAR RECOMENDADO. LAS PATAS SON DE PINO NATURAL. ESTÁ TAPIZADO CON POLIÉSTER DE HILO CERRADO CON BACKING DE ALGODÓN MATERIAL: MADERA DE PINO, HULE ESPUMA, DELCRÓN, POLIÉSTER. MEDIDAS: FR 90 CM X FON 75 CM X ALT 85 CM</t>
  </si>
  <si>
    <t>BASTÓN DE 3.1 M MARCA APEX CON FUNDA. INCLUYE ADAPTADOR DE ROSCA A ENTRADA LEICA</t>
  </si>
  <si>
    <t>SACO DE BOX COLGANTE CON GANCHO Y CADENA.
MARCA: ZENSUKYE
MATERIAL: HECHO DE CUERO Y LONA DE PU.
MEDIDA: 120 CM X 35 CM
INCLUYE 1 MOSQUETON DE CONEXIÓN, 1 CADENA DE ACERO INOXIDABLE</t>
  </si>
  <si>
    <t>ESCALERA DE AGILIDAD DE 8 ESCALONES.
MARCA: YES4ALL
MATERIAL: NYLON Y ESCALONES DE PLÁSTICOS ROBUSTOS.
ESCALONES AJUSTABLES.</t>
  </si>
  <si>
    <t>(AFBS-2015-6MM) PISO DE HULE EN ROLLO
(15% CHISPAS)
ROLLO DE CAUCHO 85% SBR NEGRO RECICLADO + 15% DE CHISPAS DE EPDM.
MEDIDAS: 10M DE LARGO X 1M DE ANCHO Y 6MM DE ESPESOS.</t>
  </si>
  <si>
    <t>(AF-PEG-LIDRZ) PEGAMENTO LIDERZ VOCH
100 LATA 17 LTS</t>
  </si>
  <si>
    <t>BASTÓN PARA PRISMA DE 3.5 MTS DE ALUMINIO</t>
  </si>
  <si>
    <t>TRIPODE PARA BASTÓN MARCA GEOSURV MOD. 35002</t>
  </si>
  <si>
    <t>PUNZOCAT, CATETER INTRAVENOSO PERIFÉRICO DE FLUOROPOLÍMERO NO RADIOPACO ESTÉRIL Y DESECHABLE. 18GX25MM, MARCA: VIZCARRA</t>
  </si>
  <si>
    <t xml:space="preserve">PUNZOCAT, CATETER INTRAVENOSO PERIFÉRICO DE FLUOROPOLÍMERO NO RADIOPACO ESTÉRIL Y DESECHABLE. 22GX25MM </t>
  </si>
  <si>
    <t>PUNZOCAT, CATÉTER INTRAVENOSO PERIFÉRICO DESECHABLE, ATÓXICO, LIBRE DE PIRÓGENOS, 24GX3/4" (20MM) AGUJA DE PUNCIÓN 26G (AMARILLO), MARCA VIZCARRA</t>
  </si>
  <si>
    <t>BOLSA DESECHABLE PARA ILEOSTOMÍA O COLOSTOMÍA TAMAÑO ADULTO</t>
  </si>
  <si>
    <t>SILLERA MULTIUSOS MODELO 10033, 82 X 53 CM, COLOR NEGRO</t>
  </si>
  <si>
    <t>SILLERA MULTIUSOS MODELO 10016 MS, 89 X 54 CM, COLOR ROSA</t>
  </si>
  <si>
    <t>SALA ESMERALDA 1 PLAZA 75 X 90 X 85, COLOR AMARILLO</t>
  </si>
  <si>
    <t>KIT DE CRIMINALÍSTICA PREMIUM MARCA JJCRIMINALISTICA</t>
  </si>
  <si>
    <t>EXHIBIDOR PARA 10 GARRAFONES AZUL</t>
  </si>
  <si>
    <t>RACK AMPLIO PARA ALMACENAMIENTO - REPISAS DE ALAMBRE, 60 X 24 X 48", 152 X 61 X 122 CM</t>
  </si>
  <si>
    <t>BENZALDEHIDO 100 GR</t>
  </si>
  <si>
    <t>TETRACLORURO DE CARBONO 1 LT</t>
  </si>
  <si>
    <t>ESMERALDA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</si>
</sst>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Aptos Narrow"/>
      <family val="2"/>
      <scheme val="minor"/>
    </font>
    <font>
      <b/>
      <sz val="8"/>
      <color theme="1"/>
      <name val="Arial"/>
      <family val="2"/>
    </font>
    <font>
      <b/>
      <sz val="9"/>
      <color theme="1"/>
      <name val="Arial"/>
      <family val="2"/>
    </font>
    <font>
      <sz val="10"/>
      <color theme="1"/>
      <name val="Arial"/>
      <family val="2"/>
    </font>
    <font>
      <sz val="8"/>
      <color theme="1"/>
      <name val="Arial"/>
      <family val="2"/>
    </font>
    <font>
      <b/>
      <sz val="10"/>
      <color theme="1"/>
      <name val="Arial"/>
      <family val="2"/>
    </font>
    <font>
      <sz val="9"/>
      <color theme="1"/>
      <name val="Arial"/>
      <family val="2"/>
    </font>
    <font>
      <sz val="10"/>
      <color rgb="FF000000"/>
      <name val="Arial"/>
      <family val="2"/>
    </font>
    <font>
      <sz val="7"/>
      <color theme="1"/>
      <name val="Arial"/>
      <family val="2"/>
    </font>
    <font>
      <sz val="6"/>
      <color theme="1"/>
      <name val="Arial"/>
      <family val="2"/>
    </font>
  </fonts>
  <fills count="4">
    <fill>
      <patternFill patternType="none"/>
    </fill>
    <fill>
      <patternFill patternType="gray125"/>
    </fill>
    <fill>
      <patternFill patternType="solid">
        <fgColor theme="3" tint="0.249977111117893"/>
        <bgColor indexed="64"/>
      </patternFill>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top" wrapText="1"/>
    </xf>
    <xf numFmtId="0" fontId="2" fillId="2" borderId="0" xfId="0" applyFont="1" applyFill="1" applyAlignment="1">
      <alignment horizontal="center" vertical="center" shrinkToFit="1"/>
    </xf>
    <xf numFmtId="0" fontId="2" fillId="3" borderId="0" xfId="0" applyFont="1" applyFill="1" applyAlignment="1" applyProtection="1">
      <alignment horizontal="center" vertical="center" wrapText="1"/>
      <protection locked="0"/>
    </xf>
    <xf numFmtId="2" fontId="2" fillId="3" borderId="0" xfId="0" applyNumberFormat="1" applyFont="1" applyFill="1" applyAlignment="1" applyProtection="1">
      <alignment horizontal="center" vertical="center" wrapText="1"/>
      <protection locked="0"/>
    </xf>
    <xf numFmtId="0" fontId="2" fillId="2" borderId="0" xfId="0" applyFont="1" applyFill="1" applyAlignment="1">
      <alignment horizontal="right" vertical="center" wrapText="1"/>
    </xf>
    <xf numFmtId="0" fontId="3" fillId="0" borderId="0" xfId="0" applyFont="1"/>
    <xf numFmtId="0" fontId="4"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6" fillId="0" borderId="0" xfId="0" applyFont="1" applyAlignment="1">
      <alignment horizontal="center" vertical="center" shrinkToFit="1"/>
    </xf>
    <xf numFmtId="0" fontId="6"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pplyProtection="1">
      <alignment horizontal="center" vertical="center"/>
      <protection locked="0"/>
    </xf>
    <xf numFmtId="2" fontId="3" fillId="0" borderId="0" xfId="0" applyNumberFormat="1" applyFont="1" applyAlignment="1" applyProtection="1">
      <alignment horizontal="right" vertical="center"/>
      <protection locked="0"/>
    </xf>
    <xf numFmtId="0" fontId="3" fillId="0" borderId="0" xfId="0" applyFont="1" applyAlignment="1">
      <alignment horizontal="righ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top" wrapText="1"/>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44" fontId="3" fillId="0" borderId="1" xfId="0" applyNumberFormat="1" applyFont="1" applyBorder="1" applyAlignment="1">
      <alignment horizontal="center" vertical="center" shrinkToFit="1"/>
    </xf>
    <xf numFmtId="44" fontId="3" fillId="0" borderId="1" xfId="0" applyNumberFormat="1" applyFont="1" applyBorder="1" applyAlignment="1" applyProtection="1">
      <alignment horizontal="right" vertical="center"/>
      <protection locked="0"/>
    </xf>
    <xf numFmtId="44" fontId="7" fillId="0" borderId="1" xfId="0" applyNumberFormat="1" applyFont="1" applyBorder="1" applyAlignment="1">
      <alignment horizontal="right" vertical="center"/>
    </xf>
    <xf numFmtId="44" fontId="3" fillId="0" borderId="1" xfId="0" applyNumberFormat="1" applyFont="1" applyBorder="1" applyAlignment="1" applyProtection="1">
      <alignment horizontal="center" vertical="center" shrinkToFit="1"/>
      <protection locked="0"/>
    </xf>
    <xf numFmtId="0" fontId="3" fillId="0" borderId="1" xfId="0" applyFont="1" applyBorder="1" applyAlignment="1">
      <alignment horizontal="left" vertical="center" wrapText="1"/>
    </xf>
    <xf numFmtId="1" fontId="6" fillId="0" borderId="1"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0" fontId="3" fillId="0" borderId="1" xfId="0" applyFont="1" applyBorder="1" applyAlignment="1" applyProtection="1">
      <alignment horizontal="center" vertical="center" wrapText="1"/>
      <protection locked="0"/>
    </xf>
  </cellXfs>
  <cellStyles count="1">
    <cellStyle name="Normal" xfId="0" builtinId="0"/>
  </cellStyles>
  <dxfs count="17">
    <dxf>
      <font>
        <b val="0"/>
        <i val="0"/>
        <strike val="0"/>
        <condense val="0"/>
        <extend val="0"/>
        <outline val="0"/>
        <shadow val="0"/>
        <u val="none"/>
        <vertAlign val="baseline"/>
        <sz val="10"/>
        <color rgb="FF000000"/>
        <name val="Arial"/>
        <family val="2"/>
        <scheme val="none"/>
      </font>
      <numFmt numFmtId="34" formatCode="_-&quot;$&quot;* #,##0.00_-;\-&quot;$&quot;* #,##0.00_-;_-&quot;$&quot;* &quot;-&quot;??_-;_-@_-"/>
      <alignment horizontal="righ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34" formatCode="_-&quot;$&quot;* #,##0.00_-;\-&quot;$&quot;* #,##0.00_-;_-&quot;$&quot;* &quot;-&quot;??_-;_-@_-"/>
      <alignment horizontal="righ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34" formatCode="_-&quot;$&quot;* #,##0.00_-;\-&quot;$&quot;* #,##0.00_-;_-&quot;$&quot;* &quot;-&quot;??_-;_-@_-"/>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dxf>
    <dxf>
      <font>
        <b/>
        <i val="0"/>
        <strike val="0"/>
        <condense val="0"/>
        <extend val="0"/>
        <outline val="0"/>
        <shadow val="0"/>
        <u val="none"/>
        <vertAlign val="baseline"/>
        <sz val="9"/>
        <color theme="1"/>
        <name val="Arial"/>
        <family val="2"/>
        <scheme val="none"/>
      </font>
      <fill>
        <patternFill patternType="solid">
          <fgColor indexed="64"/>
          <bgColor theme="3"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A3662F-E2F7-4AF4-8987-1C97FDB12633}" name="REQ.4" displayName="REQ.4" ref="A1:O388" totalsRowShown="0" headerRowDxfId="16" dataDxfId="15">
  <autoFilter ref="A1:O388" xr:uid="{BA7C0FDF-3E52-44C0-85A8-63E213B23D2C}"/>
  <sortState xmlns:xlrd2="http://schemas.microsoft.com/office/spreadsheetml/2017/richdata2" ref="A2:N365">
    <sortCondition ref="K1:K365"/>
  </sortState>
  <tableColumns count="15">
    <tableColumn id="1" xr3:uid="{1792E916-D3A1-4E8A-8BC2-A2F8537D5B95}" name="RUBRO " dataDxfId="14"/>
    <tableColumn id="2" xr3:uid="{C44E1BB5-44DA-4CC6-A607-E34284B81E2D}" name="PARTIDA" dataDxfId="13"/>
    <tableColumn id="3" xr3:uid="{95ADAAD7-1F61-407D-8684-8B85C026B7C1}" name="UNIDAD SOLICITANTE" dataDxfId="12"/>
    <tableColumn id="4" xr3:uid="{7E6675B0-EDE6-4075-962D-82FE11CDF503}" name="CANTIDAD" dataDxfId="11"/>
    <tableColumn id="5" xr3:uid="{EA577E45-1855-4EB2-859A-E753EC1870C1}" name="UNIDAD DE MEDIDA " dataDxfId="10"/>
    <tableColumn id="6" xr3:uid="{6B5FE966-7808-40A9-AB5F-C2F901F99EEE}" name="DESCRIPCION" dataDxfId="9"/>
    <tableColumn id="7" xr3:uid="{BD3D1E7B-E135-4A38-BF6A-D532D69B0DF2}" name="MODELO" dataDxfId="8"/>
    <tableColumn id="8" xr3:uid="{4CA9B5CC-D7C8-40E1-AE89-EFDF475F68C2}" name="MEDIDAS" dataDxfId="7"/>
    <tableColumn id="9" xr3:uid="{93F6BFF5-64BC-40D7-B10A-8088959D2DAC}" name="COLOR" dataDxfId="6"/>
    <tableColumn id="10" xr3:uid="{B5DF37F0-21D4-409F-B832-A131A68AC07B}" name="x" dataDxfId="5"/>
    <tableColumn id="11" xr3:uid="{C3E32CC1-5803-4B6B-A84C-E93AA1E39042}" name="DESCRIPCIÓN DE LA PROPUESTA DEL PROVEEDOR" dataDxfId="4"/>
    <tableColumn id="15" xr3:uid="{B0E2DAE3-2332-47E4-A9CA-3FD2155324F9}" name="PRECIO UNITARIO" dataDxfId="3"/>
    <tableColumn id="18" xr3:uid="{79014C4E-E3AF-4852-A44C-92F3753707F5}" name="SUBOTOTAL" dataDxfId="2">
      <calculatedColumnFormula>REQ.4[[#This Row],[CANTIDAD]]*REQ.4[[#This Row],[PRECIO UNITARIO]]</calculatedColumnFormula>
    </tableColumn>
    <tableColumn id="14" xr3:uid="{B90ADD69-AD31-4D51-93A0-43AAD10FF709}" name="IVA" dataDxfId="1">
      <calculatedColumnFormula>REQ.4[[#This Row],[SUBOTOTAL]]*0.16</calculatedColumnFormula>
    </tableColumn>
    <tableColumn id="12" xr3:uid="{53B4AC6E-B16A-44E8-B51C-9E30F2B2DE98}" name="TOTAL" dataDxfId="0">
      <calculatedColumnFormula>REQ.4[[#This Row],[SUBOTOTAL]]+REQ.4[[#This Row],[IVA]]</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A97D1-DAF4-4CC5-8D78-95C609497CF5}">
  <dimension ref="A1:O388"/>
  <sheetViews>
    <sheetView tabSelected="1" zoomScale="90" zoomScaleNormal="90" workbookViewId="0">
      <pane xSplit="8" ySplit="1" topLeftCell="I366" activePane="bottomRight" state="frozen"/>
      <selection pane="topRight" activeCell="I1" sqref="I1"/>
      <selection pane="bottomLeft" activeCell="A2" sqref="A2"/>
      <selection pane="bottomRight" activeCell="F374" sqref="F374"/>
    </sheetView>
  </sheetViews>
  <sheetFormatPr baseColWidth="10" defaultRowHeight="12.75" x14ac:dyDescent="0.2"/>
  <cols>
    <col min="1" max="1" width="12.85546875" style="9" customWidth="1"/>
    <col min="2" max="2" width="8.7109375" style="10" customWidth="1"/>
    <col min="3" max="3" width="18.140625" style="9" customWidth="1"/>
    <col min="4" max="4" width="6.28515625" style="10" customWidth="1"/>
    <col min="5" max="5" width="10.140625" style="10" customWidth="1"/>
    <col min="6" max="6" width="50.140625" style="11" customWidth="1"/>
    <col min="7" max="7" width="15" style="12" customWidth="1"/>
    <col min="8" max="8" width="11.5703125" style="13" customWidth="1"/>
    <col min="9" max="9" width="12.85546875" style="14" customWidth="1"/>
    <col min="10" max="10" width="0.42578125" style="8" customWidth="1"/>
    <col min="11" max="11" width="43.85546875" style="15" customWidth="1"/>
    <col min="12" max="12" width="12.28515625" style="15" customWidth="1"/>
    <col min="13" max="13" width="12.42578125" style="10" customWidth="1"/>
    <col min="14" max="14" width="12.28515625" style="16" customWidth="1"/>
    <col min="15" max="15" width="11.42578125" style="17"/>
    <col min="16" max="16384" width="11.42578125" style="8"/>
  </cols>
  <sheetData>
    <row r="1" spans="1:15" ht="33" customHeight="1" x14ac:dyDescent="0.2">
      <c r="A1" s="1" t="s">
        <v>0</v>
      </c>
      <c r="B1" s="2" t="s">
        <v>1</v>
      </c>
      <c r="C1" s="1" t="s">
        <v>2</v>
      </c>
      <c r="D1" s="2" t="s">
        <v>3</v>
      </c>
      <c r="E1" s="2" t="s">
        <v>4</v>
      </c>
      <c r="F1" s="3" t="s">
        <v>5</v>
      </c>
      <c r="G1" s="4" t="s">
        <v>6</v>
      </c>
      <c r="H1" s="2" t="s">
        <v>7</v>
      </c>
      <c r="I1" s="2" t="s">
        <v>8</v>
      </c>
      <c r="J1" s="2" t="s">
        <v>9</v>
      </c>
      <c r="K1" s="5" t="s">
        <v>10</v>
      </c>
      <c r="L1" s="5" t="s">
        <v>11</v>
      </c>
      <c r="M1" s="2" t="s">
        <v>12</v>
      </c>
      <c r="N1" s="6" t="s">
        <v>13</v>
      </c>
      <c r="O1" s="7" t="s">
        <v>14</v>
      </c>
    </row>
    <row r="2" spans="1:15" ht="191.25" x14ac:dyDescent="0.2">
      <c r="A2" s="18" t="s">
        <v>15</v>
      </c>
      <c r="B2" s="19">
        <v>1</v>
      </c>
      <c r="C2" s="18" t="s">
        <v>16</v>
      </c>
      <c r="D2" s="19">
        <v>1</v>
      </c>
      <c r="E2" s="19" t="s">
        <v>17</v>
      </c>
      <c r="F2" s="20" t="s">
        <v>18</v>
      </c>
      <c r="G2" s="21" t="s">
        <v>19</v>
      </c>
      <c r="H2" s="22"/>
      <c r="I2" s="23"/>
      <c r="J2" s="24"/>
      <c r="K2" s="25"/>
      <c r="L2" s="30"/>
      <c r="M2" s="27">
        <f>REQ.4[[#This Row],[CANTIDAD]]*REQ.4[[#This Row],[PRECIO UNITARIO]]</f>
        <v>0</v>
      </c>
      <c r="N2" s="28">
        <f>REQ.4[[#This Row],[SUBOTOTAL]]*0.16</f>
        <v>0</v>
      </c>
      <c r="O2" s="29">
        <f>REQ.4[[#This Row],[SUBOTOTAL]]+REQ.4[[#This Row],[IVA]]</f>
        <v>0</v>
      </c>
    </row>
    <row r="3" spans="1:15" ht="38.25" x14ac:dyDescent="0.2">
      <c r="A3" s="18" t="s">
        <v>15</v>
      </c>
      <c r="B3" s="19">
        <f>B2+1</f>
        <v>2</v>
      </c>
      <c r="C3" s="18" t="s">
        <v>20</v>
      </c>
      <c r="D3" s="19">
        <v>1</v>
      </c>
      <c r="E3" s="19" t="s">
        <v>17</v>
      </c>
      <c r="F3" s="20" t="s">
        <v>21</v>
      </c>
      <c r="G3" s="21" t="s">
        <v>22</v>
      </c>
      <c r="H3" s="22"/>
      <c r="I3" s="23"/>
      <c r="J3" s="24"/>
      <c r="K3" s="25"/>
      <c r="L3" s="30"/>
      <c r="M3" s="27">
        <f>REQ.4[[#This Row],[CANTIDAD]]*REQ.4[[#This Row],[PRECIO UNITARIO]]</f>
        <v>0</v>
      </c>
      <c r="N3" s="28">
        <f>REQ.4[[#This Row],[SUBOTOTAL]]*0.16</f>
        <v>0</v>
      </c>
      <c r="O3" s="29">
        <f>REQ.4[[#This Row],[SUBOTOTAL]]+REQ.4[[#This Row],[IVA]]</f>
        <v>0</v>
      </c>
    </row>
    <row r="4" spans="1:15" ht="33.75" x14ac:dyDescent="0.2">
      <c r="A4" s="18" t="s">
        <v>15</v>
      </c>
      <c r="B4" s="19">
        <f t="shared" ref="B4:B67" si="0">B3+1</f>
        <v>3</v>
      </c>
      <c r="C4" s="18" t="s">
        <v>20</v>
      </c>
      <c r="D4" s="19">
        <v>1</v>
      </c>
      <c r="E4" s="19" t="s">
        <v>17</v>
      </c>
      <c r="F4" s="20" t="s">
        <v>23</v>
      </c>
      <c r="G4" s="21" t="s">
        <v>24</v>
      </c>
      <c r="H4" s="22"/>
      <c r="I4" s="23"/>
      <c r="J4" s="24"/>
      <c r="K4" s="25"/>
      <c r="L4" s="30"/>
      <c r="M4" s="27">
        <f>REQ.4[[#This Row],[CANTIDAD]]*REQ.4[[#This Row],[PRECIO UNITARIO]]</f>
        <v>0</v>
      </c>
      <c r="N4" s="28">
        <f>REQ.4[[#This Row],[SUBOTOTAL]]*0.16</f>
        <v>0</v>
      </c>
      <c r="O4" s="29">
        <f>REQ.4[[#This Row],[SUBOTOTAL]]+REQ.4[[#This Row],[IVA]]</f>
        <v>0</v>
      </c>
    </row>
    <row r="5" spans="1:15" ht="178.5" x14ac:dyDescent="0.2">
      <c r="A5" s="18" t="s">
        <v>25</v>
      </c>
      <c r="B5" s="19">
        <f t="shared" si="0"/>
        <v>4</v>
      </c>
      <c r="C5" s="18" t="s">
        <v>26</v>
      </c>
      <c r="D5" s="19">
        <v>91</v>
      </c>
      <c r="E5" s="19" t="s">
        <v>17</v>
      </c>
      <c r="F5" s="20" t="s">
        <v>27</v>
      </c>
      <c r="G5" s="21" t="s">
        <v>28</v>
      </c>
      <c r="H5" s="22"/>
      <c r="I5" s="23"/>
      <c r="J5" s="24"/>
      <c r="K5" s="25"/>
      <c r="L5" s="30"/>
      <c r="M5" s="27">
        <f>REQ.4[[#This Row],[CANTIDAD]]*REQ.4[[#This Row],[PRECIO UNITARIO]]</f>
        <v>0</v>
      </c>
      <c r="N5" s="28">
        <f>REQ.4[[#This Row],[SUBOTOTAL]]*0.16</f>
        <v>0</v>
      </c>
      <c r="O5" s="29">
        <f>REQ.4[[#This Row],[SUBOTOTAL]]+REQ.4[[#This Row],[IVA]]</f>
        <v>0</v>
      </c>
    </row>
    <row r="6" spans="1:15" ht="178.5" x14ac:dyDescent="0.2">
      <c r="A6" s="18" t="s">
        <v>25</v>
      </c>
      <c r="B6" s="19">
        <f t="shared" si="0"/>
        <v>5</v>
      </c>
      <c r="C6" s="18" t="s">
        <v>26</v>
      </c>
      <c r="D6" s="19">
        <v>19</v>
      </c>
      <c r="E6" s="19" t="s">
        <v>17</v>
      </c>
      <c r="F6" s="20" t="s">
        <v>27</v>
      </c>
      <c r="G6" s="21" t="s">
        <v>28</v>
      </c>
      <c r="H6" s="22"/>
      <c r="I6" s="23"/>
      <c r="J6" s="24"/>
      <c r="K6" s="25"/>
      <c r="L6" s="30"/>
      <c r="M6" s="27">
        <f>REQ.4[[#This Row],[CANTIDAD]]*REQ.4[[#This Row],[PRECIO UNITARIO]]</f>
        <v>0</v>
      </c>
      <c r="N6" s="28">
        <f>REQ.4[[#This Row],[SUBOTOTAL]]*0.16</f>
        <v>0</v>
      </c>
      <c r="O6" s="29">
        <f>REQ.4[[#This Row],[SUBOTOTAL]]+REQ.4[[#This Row],[IVA]]</f>
        <v>0</v>
      </c>
    </row>
    <row r="7" spans="1:15" ht="114.75" x14ac:dyDescent="0.2">
      <c r="A7" s="18" t="s">
        <v>29</v>
      </c>
      <c r="B7" s="19">
        <f t="shared" si="0"/>
        <v>6</v>
      </c>
      <c r="C7" s="18" t="s">
        <v>30</v>
      </c>
      <c r="D7" s="19">
        <v>3</v>
      </c>
      <c r="E7" s="19" t="s">
        <v>31</v>
      </c>
      <c r="F7" s="20" t="s">
        <v>32</v>
      </c>
      <c r="G7" s="21" t="s">
        <v>33</v>
      </c>
      <c r="H7" s="22" t="s">
        <v>34</v>
      </c>
      <c r="I7" s="23"/>
      <c r="J7" s="24"/>
      <c r="K7" s="25"/>
      <c r="L7" s="30"/>
      <c r="M7" s="27">
        <f>REQ.4[[#This Row],[CANTIDAD]]*REQ.4[[#This Row],[PRECIO UNITARIO]]</f>
        <v>0</v>
      </c>
      <c r="N7" s="28">
        <f>REQ.4[[#This Row],[SUBOTOTAL]]*0.16</f>
        <v>0</v>
      </c>
      <c r="O7" s="29">
        <f>REQ.4[[#This Row],[SUBOTOTAL]]+REQ.4[[#This Row],[IVA]]</f>
        <v>0</v>
      </c>
    </row>
    <row r="8" spans="1:15" ht="38.25" x14ac:dyDescent="0.2">
      <c r="A8" s="18" t="s">
        <v>25</v>
      </c>
      <c r="B8" s="19">
        <f t="shared" si="0"/>
        <v>7</v>
      </c>
      <c r="C8" s="18" t="s">
        <v>30</v>
      </c>
      <c r="D8" s="19">
        <v>1</v>
      </c>
      <c r="E8" s="19" t="s">
        <v>17</v>
      </c>
      <c r="F8" s="20" t="s">
        <v>35</v>
      </c>
      <c r="G8" s="21"/>
      <c r="H8" s="22" t="s">
        <v>36</v>
      </c>
      <c r="I8" s="23" t="s">
        <v>37</v>
      </c>
      <c r="J8" s="24"/>
      <c r="K8" s="25"/>
      <c r="L8" s="30"/>
      <c r="M8" s="27">
        <f>REQ.4[[#This Row],[CANTIDAD]]*REQ.4[[#This Row],[PRECIO UNITARIO]]</f>
        <v>0</v>
      </c>
      <c r="N8" s="28">
        <f>REQ.4[[#This Row],[SUBOTOTAL]]*0.16</f>
        <v>0</v>
      </c>
      <c r="O8" s="29">
        <f>REQ.4[[#This Row],[SUBOTOTAL]]+REQ.4[[#This Row],[IVA]]</f>
        <v>0</v>
      </c>
    </row>
    <row r="9" spans="1:15" ht="76.5" x14ac:dyDescent="0.2">
      <c r="A9" s="18" t="s">
        <v>25</v>
      </c>
      <c r="B9" s="19">
        <f t="shared" si="0"/>
        <v>8</v>
      </c>
      <c r="C9" s="18" t="s">
        <v>30</v>
      </c>
      <c r="D9" s="19">
        <v>3</v>
      </c>
      <c r="E9" s="19" t="s">
        <v>17</v>
      </c>
      <c r="F9" s="20" t="s">
        <v>38</v>
      </c>
      <c r="G9" s="21" t="s">
        <v>39</v>
      </c>
      <c r="H9" s="22" t="s">
        <v>40</v>
      </c>
      <c r="I9" s="23" t="s">
        <v>41</v>
      </c>
      <c r="J9" s="24"/>
      <c r="K9" s="25"/>
      <c r="L9" s="30"/>
      <c r="M9" s="27">
        <f>REQ.4[[#This Row],[CANTIDAD]]*REQ.4[[#This Row],[PRECIO UNITARIO]]</f>
        <v>0</v>
      </c>
      <c r="N9" s="28">
        <f>REQ.4[[#This Row],[SUBOTOTAL]]*0.16</f>
        <v>0</v>
      </c>
      <c r="O9" s="29">
        <f>REQ.4[[#This Row],[SUBOTOTAL]]+REQ.4[[#This Row],[IVA]]</f>
        <v>0</v>
      </c>
    </row>
    <row r="10" spans="1:15" ht="114.75" x14ac:dyDescent="0.2">
      <c r="A10" s="18" t="s">
        <v>29</v>
      </c>
      <c r="B10" s="19">
        <f t="shared" si="0"/>
        <v>9</v>
      </c>
      <c r="C10" s="18" t="s">
        <v>42</v>
      </c>
      <c r="D10" s="19">
        <v>1</v>
      </c>
      <c r="E10" s="19" t="s">
        <v>31</v>
      </c>
      <c r="F10" s="20" t="s">
        <v>43</v>
      </c>
      <c r="G10" s="21" t="s">
        <v>44</v>
      </c>
      <c r="H10" s="22" t="s">
        <v>34</v>
      </c>
      <c r="I10" s="23"/>
      <c r="J10" s="24"/>
      <c r="K10" s="25"/>
      <c r="L10" s="30"/>
      <c r="M10" s="27">
        <f>REQ.4[[#This Row],[CANTIDAD]]*REQ.4[[#This Row],[PRECIO UNITARIO]]</f>
        <v>0</v>
      </c>
      <c r="N10" s="28">
        <f>REQ.4[[#This Row],[SUBOTOTAL]]*0.16</f>
        <v>0</v>
      </c>
      <c r="O10" s="29">
        <f>REQ.4[[#This Row],[SUBOTOTAL]]+REQ.4[[#This Row],[IVA]]</f>
        <v>0</v>
      </c>
    </row>
    <row r="11" spans="1:15" ht="114.75" x14ac:dyDescent="0.2">
      <c r="A11" s="18" t="s">
        <v>29</v>
      </c>
      <c r="B11" s="19">
        <f t="shared" si="0"/>
        <v>10</v>
      </c>
      <c r="C11" s="18" t="s">
        <v>45</v>
      </c>
      <c r="D11" s="19">
        <v>1</v>
      </c>
      <c r="E11" s="19" t="s">
        <v>31</v>
      </c>
      <c r="F11" s="20" t="s">
        <v>43</v>
      </c>
      <c r="G11" s="21" t="s">
        <v>44</v>
      </c>
      <c r="H11" s="22" t="s">
        <v>34</v>
      </c>
      <c r="I11" s="23"/>
      <c r="J11" s="24"/>
      <c r="K11" s="25"/>
      <c r="L11" s="30"/>
      <c r="M11" s="27">
        <f>REQ.4[[#This Row],[CANTIDAD]]*REQ.4[[#This Row],[PRECIO UNITARIO]]</f>
        <v>0</v>
      </c>
      <c r="N11" s="28">
        <f>REQ.4[[#This Row],[SUBOTOTAL]]*0.16</f>
        <v>0</v>
      </c>
      <c r="O11" s="29">
        <f>REQ.4[[#This Row],[SUBOTOTAL]]+REQ.4[[#This Row],[IVA]]</f>
        <v>0</v>
      </c>
    </row>
    <row r="12" spans="1:15" ht="33.75" x14ac:dyDescent="0.2">
      <c r="A12" s="18" t="s">
        <v>15</v>
      </c>
      <c r="B12" s="19">
        <f t="shared" si="0"/>
        <v>11</v>
      </c>
      <c r="C12" s="18" t="s">
        <v>46</v>
      </c>
      <c r="D12" s="19">
        <v>8</v>
      </c>
      <c r="E12" s="19" t="s">
        <v>17</v>
      </c>
      <c r="F12" s="31" t="s">
        <v>47</v>
      </c>
      <c r="G12" s="21"/>
      <c r="H12" s="22" t="s">
        <v>48</v>
      </c>
      <c r="I12" s="23"/>
      <c r="J12" s="24"/>
      <c r="K12" s="25"/>
      <c r="L12" s="30"/>
      <c r="M12" s="27">
        <f>REQ.4[[#This Row],[CANTIDAD]]*REQ.4[[#This Row],[PRECIO UNITARIO]]</f>
        <v>0</v>
      </c>
      <c r="N12" s="28">
        <f>REQ.4[[#This Row],[SUBOTOTAL]]*0.16</f>
        <v>0</v>
      </c>
      <c r="O12" s="29">
        <f>REQ.4[[#This Row],[SUBOTOTAL]]+REQ.4[[#This Row],[IVA]]</f>
        <v>0</v>
      </c>
    </row>
    <row r="13" spans="1:15" ht="33.75" x14ac:dyDescent="0.2">
      <c r="A13" s="18" t="s">
        <v>15</v>
      </c>
      <c r="B13" s="19">
        <f t="shared" si="0"/>
        <v>12</v>
      </c>
      <c r="C13" s="18" t="s">
        <v>46</v>
      </c>
      <c r="D13" s="19">
        <v>5</v>
      </c>
      <c r="E13" s="19" t="s">
        <v>49</v>
      </c>
      <c r="F13" s="31" t="s">
        <v>50</v>
      </c>
      <c r="G13" s="21"/>
      <c r="H13" s="22" t="s">
        <v>51</v>
      </c>
      <c r="I13" s="23"/>
      <c r="J13" s="24"/>
      <c r="K13" s="25"/>
      <c r="L13" s="30"/>
      <c r="M13" s="27">
        <f>REQ.4[[#This Row],[CANTIDAD]]*REQ.4[[#This Row],[PRECIO UNITARIO]]</f>
        <v>0</v>
      </c>
      <c r="N13" s="28">
        <f>REQ.4[[#This Row],[SUBOTOTAL]]*0.16</f>
        <v>0</v>
      </c>
      <c r="O13" s="29">
        <f>REQ.4[[#This Row],[SUBOTOTAL]]+REQ.4[[#This Row],[IVA]]</f>
        <v>0</v>
      </c>
    </row>
    <row r="14" spans="1:15" ht="33.75" x14ac:dyDescent="0.2">
      <c r="A14" s="18" t="s">
        <v>15</v>
      </c>
      <c r="B14" s="19">
        <f t="shared" si="0"/>
        <v>13</v>
      </c>
      <c r="C14" s="18" t="s">
        <v>46</v>
      </c>
      <c r="D14" s="19">
        <v>15</v>
      </c>
      <c r="E14" s="19" t="s">
        <v>49</v>
      </c>
      <c r="F14" s="31" t="s">
        <v>52</v>
      </c>
      <c r="G14" s="21"/>
      <c r="H14" s="22" t="s">
        <v>53</v>
      </c>
      <c r="I14" s="23"/>
      <c r="J14" s="24"/>
      <c r="K14" s="25"/>
      <c r="L14" s="30"/>
      <c r="M14" s="27">
        <f>REQ.4[[#This Row],[CANTIDAD]]*REQ.4[[#This Row],[PRECIO UNITARIO]]</f>
        <v>0</v>
      </c>
      <c r="N14" s="28">
        <f>REQ.4[[#This Row],[SUBOTOTAL]]*0.16</f>
        <v>0</v>
      </c>
      <c r="O14" s="29">
        <f>REQ.4[[#This Row],[SUBOTOTAL]]+REQ.4[[#This Row],[IVA]]</f>
        <v>0</v>
      </c>
    </row>
    <row r="15" spans="1:15" ht="33.75" x14ac:dyDescent="0.2">
      <c r="A15" s="18" t="s">
        <v>15</v>
      </c>
      <c r="B15" s="19">
        <f t="shared" si="0"/>
        <v>14</v>
      </c>
      <c r="C15" s="18" t="s">
        <v>46</v>
      </c>
      <c r="D15" s="19">
        <v>25</v>
      </c>
      <c r="E15" s="19" t="s">
        <v>49</v>
      </c>
      <c r="F15" s="31" t="s">
        <v>54</v>
      </c>
      <c r="G15" s="21"/>
      <c r="H15" s="22" t="s">
        <v>55</v>
      </c>
      <c r="I15" s="23"/>
      <c r="J15" s="24"/>
      <c r="K15" s="25"/>
      <c r="L15" s="30"/>
      <c r="M15" s="27">
        <f>REQ.4[[#This Row],[CANTIDAD]]*REQ.4[[#This Row],[PRECIO UNITARIO]]</f>
        <v>0</v>
      </c>
      <c r="N15" s="28">
        <f>REQ.4[[#This Row],[SUBOTOTAL]]*0.16</f>
        <v>0</v>
      </c>
      <c r="O15" s="29">
        <f>REQ.4[[#This Row],[SUBOTOTAL]]+REQ.4[[#This Row],[IVA]]</f>
        <v>0</v>
      </c>
    </row>
    <row r="16" spans="1:15" ht="33.75" x14ac:dyDescent="0.2">
      <c r="A16" s="18" t="s">
        <v>15</v>
      </c>
      <c r="B16" s="19">
        <f t="shared" si="0"/>
        <v>15</v>
      </c>
      <c r="C16" s="18" t="s">
        <v>46</v>
      </c>
      <c r="D16" s="19">
        <v>20</v>
      </c>
      <c r="E16" s="19" t="s">
        <v>49</v>
      </c>
      <c r="F16" s="31" t="s">
        <v>56</v>
      </c>
      <c r="G16" s="21"/>
      <c r="H16" s="22" t="s">
        <v>57</v>
      </c>
      <c r="I16" s="23"/>
      <c r="J16" s="24"/>
      <c r="K16" s="25"/>
      <c r="L16" s="30"/>
      <c r="M16" s="27">
        <f>REQ.4[[#This Row],[CANTIDAD]]*REQ.4[[#This Row],[PRECIO UNITARIO]]</f>
        <v>0</v>
      </c>
      <c r="N16" s="28">
        <f>REQ.4[[#This Row],[SUBOTOTAL]]*0.16</f>
        <v>0</v>
      </c>
      <c r="O16" s="29">
        <f>REQ.4[[#This Row],[SUBOTOTAL]]+REQ.4[[#This Row],[IVA]]</f>
        <v>0</v>
      </c>
    </row>
    <row r="17" spans="1:15" ht="33.75" x14ac:dyDescent="0.2">
      <c r="A17" s="18" t="s">
        <v>15</v>
      </c>
      <c r="B17" s="19">
        <f t="shared" si="0"/>
        <v>16</v>
      </c>
      <c r="C17" s="18" t="s">
        <v>46</v>
      </c>
      <c r="D17" s="19">
        <v>30</v>
      </c>
      <c r="E17" s="19" t="s">
        <v>58</v>
      </c>
      <c r="F17" s="31" t="s">
        <v>59</v>
      </c>
      <c r="G17" s="21"/>
      <c r="H17" s="22" t="s">
        <v>60</v>
      </c>
      <c r="I17" s="23"/>
      <c r="J17" s="24"/>
      <c r="K17" s="25"/>
      <c r="L17" s="30"/>
      <c r="M17" s="27">
        <f>REQ.4[[#This Row],[CANTIDAD]]*REQ.4[[#This Row],[PRECIO UNITARIO]]</f>
        <v>0</v>
      </c>
      <c r="N17" s="28">
        <f>REQ.4[[#This Row],[SUBOTOTAL]]*0.16</f>
        <v>0</v>
      </c>
      <c r="O17" s="29">
        <f>REQ.4[[#This Row],[SUBOTOTAL]]+REQ.4[[#This Row],[IVA]]</f>
        <v>0</v>
      </c>
    </row>
    <row r="18" spans="1:15" ht="33.75" x14ac:dyDescent="0.2">
      <c r="A18" s="18" t="s">
        <v>15</v>
      </c>
      <c r="B18" s="19">
        <f t="shared" si="0"/>
        <v>17</v>
      </c>
      <c r="C18" s="18" t="s">
        <v>46</v>
      </c>
      <c r="D18" s="19">
        <v>40</v>
      </c>
      <c r="E18" s="19" t="s">
        <v>49</v>
      </c>
      <c r="F18" s="31" t="s">
        <v>61</v>
      </c>
      <c r="G18" s="21"/>
      <c r="H18" s="22" t="s">
        <v>62</v>
      </c>
      <c r="I18" s="23"/>
      <c r="J18" s="24"/>
      <c r="K18" s="25"/>
      <c r="L18" s="30"/>
      <c r="M18" s="27">
        <f>REQ.4[[#This Row],[CANTIDAD]]*REQ.4[[#This Row],[PRECIO UNITARIO]]</f>
        <v>0</v>
      </c>
      <c r="N18" s="28">
        <f>REQ.4[[#This Row],[SUBOTOTAL]]*0.16</f>
        <v>0</v>
      </c>
      <c r="O18" s="29">
        <f>REQ.4[[#This Row],[SUBOTOTAL]]+REQ.4[[#This Row],[IVA]]</f>
        <v>0</v>
      </c>
    </row>
    <row r="19" spans="1:15" ht="33.75" x14ac:dyDescent="0.2">
      <c r="A19" s="18" t="s">
        <v>15</v>
      </c>
      <c r="B19" s="19">
        <f t="shared" si="0"/>
        <v>18</v>
      </c>
      <c r="C19" s="18" t="s">
        <v>46</v>
      </c>
      <c r="D19" s="19">
        <v>10</v>
      </c>
      <c r="E19" s="19" t="s">
        <v>49</v>
      </c>
      <c r="F19" s="31" t="s">
        <v>63</v>
      </c>
      <c r="G19" s="21"/>
      <c r="H19" s="22" t="s">
        <v>64</v>
      </c>
      <c r="I19" s="23"/>
      <c r="J19" s="24"/>
      <c r="K19" s="25"/>
      <c r="L19" s="30"/>
      <c r="M19" s="27">
        <f>REQ.4[[#This Row],[CANTIDAD]]*REQ.4[[#This Row],[PRECIO UNITARIO]]</f>
        <v>0</v>
      </c>
      <c r="N19" s="28">
        <f>REQ.4[[#This Row],[SUBOTOTAL]]*0.16</f>
        <v>0</v>
      </c>
      <c r="O19" s="29">
        <f>REQ.4[[#This Row],[SUBOTOTAL]]+REQ.4[[#This Row],[IVA]]</f>
        <v>0</v>
      </c>
    </row>
    <row r="20" spans="1:15" ht="33.75" x14ac:dyDescent="0.2">
      <c r="A20" s="18" t="s">
        <v>15</v>
      </c>
      <c r="B20" s="19">
        <f t="shared" si="0"/>
        <v>19</v>
      </c>
      <c r="C20" s="18" t="s">
        <v>46</v>
      </c>
      <c r="D20" s="19">
        <v>40</v>
      </c>
      <c r="E20" s="19" t="s">
        <v>49</v>
      </c>
      <c r="F20" s="31" t="s">
        <v>65</v>
      </c>
      <c r="G20" s="21"/>
      <c r="H20" s="22" t="s">
        <v>66</v>
      </c>
      <c r="I20" s="23"/>
      <c r="J20" s="24"/>
      <c r="K20" s="25"/>
      <c r="L20" s="30"/>
      <c r="M20" s="27">
        <f>REQ.4[[#This Row],[CANTIDAD]]*REQ.4[[#This Row],[PRECIO UNITARIO]]</f>
        <v>0</v>
      </c>
      <c r="N20" s="28">
        <f>REQ.4[[#This Row],[SUBOTOTAL]]*0.16</f>
        <v>0</v>
      </c>
      <c r="O20" s="29">
        <f>REQ.4[[#This Row],[SUBOTOTAL]]+REQ.4[[#This Row],[IVA]]</f>
        <v>0</v>
      </c>
    </row>
    <row r="21" spans="1:15" ht="33.75" x14ac:dyDescent="0.2">
      <c r="A21" s="18" t="s">
        <v>15</v>
      </c>
      <c r="B21" s="19">
        <f t="shared" si="0"/>
        <v>20</v>
      </c>
      <c r="C21" s="18" t="s">
        <v>46</v>
      </c>
      <c r="D21" s="19">
        <v>20</v>
      </c>
      <c r="E21" s="19" t="s">
        <v>49</v>
      </c>
      <c r="F21" s="31" t="s">
        <v>67</v>
      </c>
      <c r="G21" s="21"/>
      <c r="H21" s="22" t="s">
        <v>68</v>
      </c>
      <c r="I21" s="23"/>
      <c r="J21" s="24"/>
      <c r="K21" s="25"/>
      <c r="L21" s="30"/>
      <c r="M21" s="27">
        <f>REQ.4[[#This Row],[CANTIDAD]]*REQ.4[[#This Row],[PRECIO UNITARIO]]</f>
        <v>0</v>
      </c>
      <c r="N21" s="28">
        <f>REQ.4[[#This Row],[SUBOTOTAL]]*0.16</f>
        <v>0</v>
      </c>
      <c r="O21" s="29">
        <f>REQ.4[[#This Row],[SUBOTOTAL]]+REQ.4[[#This Row],[IVA]]</f>
        <v>0</v>
      </c>
    </row>
    <row r="22" spans="1:15" ht="33.75" x14ac:dyDescent="0.2">
      <c r="A22" s="18" t="s">
        <v>15</v>
      </c>
      <c r="B22" s="19">
        <f t="shared" si="0"/>
        <v>21</v>
      </c>
      <c r="C22" s="18" t="s">
        <v>46</v>
      </c>
      <c r="D22" s="19">
        <v>20</v>
      </c>
      <c r="E22" s="19" t="s">
        <v>49</v>
      </c>
      <c r="F22" s="31" t="s">
        <v>69</v>
      </c>
      <c r="G22" s="21"/>
      <c r="H22" s="22" t="s">
        <v>70</v>
      </c>
      <c r="I22" s="23"/>
      <c r="J22" s="24"/>
      <c r="K22" s="25"/>
      <c r="L22" s="30"/>
      <c r="M22" s="27">
        <f>REQ.4[[#This Row],[CANTIDAD]]*REQ.4[[#This Row],[PRECIO UNITARIO]]</f>
        <v>0</v>
      </c>
      <c r="N22" s="28">
        <f>REQ.4[[#This Row],[SUBOTOTAL]]*0.16</f>
        <v>0</v>
      </c>
      <c r="O22" s="29">
        <f>REQ.4[[#This Row],[SUBOTOTAL]]+REQ.4[[#This Row],[IVA]]</f>
        <v>0</v>
      </c>
    </row>
    <row r="23" spans="1:15" ht="33.75" x14ac:dyDescent="0.2">
      <c r="A23" s="18" t="s">
        <v>15</v>
      </c>
      <c r="B23" s="19">
        <f t="shared" si="0"/>
        <v>22</v>
      </c>
      <c r="C23" s="18" t="s">
        <v>46</v>
      </c>
      <c r="D23" s="19">
        <v>40</v>
      </c>
      <c r="E23" s="19" t="s">
        <v>49</v>
      </c>
      <c r="F23" s="31" t="s">
        <v>71</v>
      </c>
      <c r="G23" s="21"/>
      <c r="H23" s="22" t="s">
        <v>72</v>
      </c>
      <c r="I23" s="23"/>
      <c r="J23" s="24"/>
      <c r="K23" s="25"/>
      <c r="L23" s="30"/>
      <c r="M23" s="27">
        <f>REQ.4[[#This Row],[CANTIDAD]]*REQ.4[[#This Row],[PRECIO UNITARIO]]</f>
        <v>0</v>
      </c>
      <c r="N23" s="28">
        <f>REQ.4[[#This Row],[SUBOTOTAL]]*0.16</f>
        <v>0</v>
      </c>
      <c r="O23" s="29">
        <f>REQ.4[[#This Row],[SUBOTOTAL]]+REQ.4[[#This Row],[IVA]]</f>
        <v>0</v>
      </c>
    </row>
    <row r="24" spans="1:15" ht="33.75" x14ac:dyDescent="0.2">
      <c r="A24" s="18" t="s">
        <v>15</v>
      </c>
      <c r="B24" s="19">
        <f t="shared" si="0"/>
        <v>23</v>
      </c>
      <c r="C24" s="18" t="s">
        <v>46</v>
      </c>
      <c r="D24" s="19">
        <v>15</v>
      </c>
      <c r="E24" s="19" t="s">
        <v>49</v>
      </c>
      <c r="F24" s="31" t="s">
        <v>73</v>
      </c>
      <c r="G24" s="21"/>
      <c r="H24" s="22" t="s">
        <v>74</v>
      </c>
      <c r="I24" s="23"/>
      <c r="J24" s="24"/>
      <c r="K24" s="25"/>
      <c r="L24" s="30"/>
      <c r="M24" s="27">
        <f>REQ.4[[#This Row],[CANTIDAD]]*REQ.4[[#This Row],[PRECIO UNITARIO]]</f>
        <v>0</v>
      </c>
      <c r="N24" s="28">
        <f>REQ.4[[#This Row],[SUBOTOTAL]]*0.16</f>
        <v>0</v>
      </c>
      <c r="O24" s="29">
        <f>REQ.4[[#This Row],[SUBOTOTAL]]+REQ.4[[#This Row],[IVA]]</f>
        <v>0</v>
      </c>
    </row>
    <row r="25" spans="1:15" ht="33.75" x14ac:dyDescent="0.2">
      <c r="A25" s="18" t="s">
        <v>15</v>
      </c>
      <c r="B25" s="19">
        <f t="shared" si="0"/>
        <v>24</v>
      </c>
      <c r="C25" s="18" t="s">
        <v>46</v>
      </c>
      <c r="D25" s="19">
        <v>30</v>
      </c>
      <c r="E25" s="19" t="s">
        <v>49</v>
      </c>
      <c r="F25" s="31" t="s">
        <v>75</v>
      </c>
      <c r="G25" s="21"/>
      <c r="H25" s="22" t="s">
        <v>76</v>
      </c>
      <c r="I25" s="23"/>
      <c r="J25" s="24"/>
      <c r="K25" s="25"/>
      <c r="L25" s="30"/>
      <c r="M25" s="27">
        <f>REQ.4[[#This Row],[CANTIDAD]]*REQ.4[[#This Row],[PRECIO UNITARIO]]</f>
        <v>0</v>
      </c>
      <c r="N25" s="28">
        <f>REQ.4[[#This Row],[SUBOTOTAL]]*0.16</f>
        <v>0</v>
      </c>
      <c r="O25" s="29">
        <f>REQ.4[[#This Row],[SUBOTOTAL]]+REQ.4[[#This Row],[IVA]]</f>
        <v>0</v>
      </c>
    </row>
    <row r="26" spans="1:15" ht="33.75" x14ac:dyDescent="0.2">
      <c r="A26" s="18" t="s">
        <v>15</v>
      </c>
      <c r="B26" s="19">
        <f t="shared" si="0"/>
        <v>25</v>
      </c>
      <c r="C26" s="18" t="s">
        <v>46</v>
      </c>
      <c r="D26" s="19">
        <v>15</v>
      </c>
      <c r="E26" s="19" t="s">
        <v>49</v>
      </c>
      <c r="F26" s="31" t="s">
        <v>77</v>
      </c>
      <c r="G26" s="21"/>
      <c r="H26" s="22" t="s">
        <v>57</v>
      </c>
      <c r="I26" s="23"/>
      <c r="J26" s="24"/>
      <c r="K26" s="25"/>
      <c r="L26" s="30"/>
      <c r="M26" s="27">
        <f>REQ.4[[#This Row],[CANTIDAD]]*REQ.4[[#This Row],[PRECIO UNITARIO]]</f>
        <v>0</v>
      </c>
      <c r="N26" s="28">
        <f>REQ.4[[#This Row],[SUBOTOTAL]]*0.16</f>
        <v>0</v>
      </c>
      <c r="O26" s="29">
        <f>REQ.4[[#This Row],[SUBOTOTAL]]+REQ.4[[#This Row],[IVA]]</f>
        <v>0</v>
      </c>
    </row>
    <row r="27" spans="1:15" ht="36" x14ac:dyDescent="0.2">
      <c r="A27" s="18" t="s">
        <v>15</v>
      </c>
      <c r="B27" s="19">
        <f t="shared" si="0"/>
        <v>26</v>
      </c>
      <c r="C27" s="18" t="s">
        <v>46</v>
      </c>
      <c r="D27" s="19">
        <v>15</v>
      </c>
      <c r="E27" s="19" t="s">
        <v>49</v>
      </c>
      <c r="F27" s="31" t="s">
        <v>78</v>
      </c>
      <c r="G27" s="21"/>
      <c r="H27" s="22" t="s">
        <v>79</v>
      </c>
      <c r="I27" s="23"/>
      <c r="J27" s="24"/>
      <c r="K27" s="25"/>
      <c r="L27" s="30"/>
      <c r="M27" s="27">
        <f>REQ.4[[#This Row],[CANTIDAD]]*REQ.4[[#This Row],[PRECIO UNITARIO]]</f>
        <v>0</v>
      </c>
      <c r="N27" s="28">
        <f>REQ.4[[#This Row],[SUBOTOTAL]]*0.16</f>
        <v>0</v>
      </c>
      <c r="O27" s="29">
        <f>REQ.4[[#This Row],[SUBOTOTAL]]+REQ.4[[#This Row],[IVA]]</f>
        <v>0</v>
      </c>
    </row>
    <row r="28" spans="1:15" ht="36" x14ac:dyDescent="0.2">
      <c r="A28" s="18" t="s">
        <v>15</v>
      </c>
      <c r="B28" s="19">
        <f t="shared" si="0"/>
        <v>27</v>
      </c>
      <c r="C28" s="18" t="s">
        <v>46</v>
      </c>
      <c r="D28" s="19">
        <v>40</v>
      </c>
      <c r="E28" s="19" t="s">
        <v>49</v>
      </c>
      <c r="F28" s="31" t="s">
        <v>80</v>
      </c>
      <c r="G28" s="21"/>
      <c r="H28" s="22" t="s">
        <v>79</v>
      </c>
      <c r="I28" s="23"/>
      <c r="J28" s="24"/>
      <c r="K28" s="25"/>
      <c r="L28" s="30"/>
      <c r="M28" s="27">
        <f>REQ.4[[#This Row],[CANTIDAD]]*REQ.4[[#This Row],[PRECIO UNITARIO]]</f>
        <v>0</v>
      </c>
      <c r="N28" s="28">
        <f>REQ.4[[#This Row],[SUBOTOTAL]]*0.16</f>
        <v>0</v>
      </c>
      <c r="O28" s="29">
        <f>REQ.4[[#This Row],[SUBOTOTAL]]+REQ.4[[#This Row],[IVA]]</f>
        <v>0</v>
      </c>
    </row>
    <row r="29" spans="1:15" ht="33.75" x14ac:dyDescent="0.2">
      <c r="A29" s="18" t="s">
        <v>15</v>
      </c>
      <c r="B29" s="19">
        <f t="shared" si="0"/>
        <v>28</v>
      </c>
      <c r="C29" s="18" t="s">
        <v>46</v>
      </c>
      <c r="D29" s="19">
        <v>10</v>
      </c>
      <c r="E29" s="19" t="s">
        <v>49</v>
      </c>
      <c r="F29" s="31" t="s">
        <v>81</v>
      </c>
      <c r="G29" s="21"/>
      <c r="H29" s="22" t="s">
        <v>60</v>
      </c>
      <c r="I29" s="23"/>
      <c r="J29" s="24"/>
      <c r="K29" s="25"/>
      <c r="L29" s="30"/>
      <c r="M29" s="27">
        <f>REQ.4[[#This Row],[CANTIDAD]]*REQ.4[[#This Row],[PRECIO UNITARIO]]</f>
        <v>0</v>
      </c>
      <c r="N29" s="28">
        <f>REQ.4[[#This Row],[SUBOTOTAL]]*0.16</f>
        <v>0</v>
      </c>
      <c r="O29" s="29">
        <f>REQ.4[[#This Row],[SUBOTOTAL]]+REQ.4[[#This Row],[IVA]]</f>
        <v>0</v>
      </c>
    </row>
    <row r="30" spans="1:15" ht="33.75" x14ac:dyDescent="0.2">
      <c r="A30" s="18" t="s">
        <v>15</v>
      </c>
      <c r="B30" s="19">
        <f t="shared" si="0"/>
        <v>29</v>
      </c>
      <c r="C30" s="18" t="s">
        <v>46</v>
      </c>
      <c r="D30" s="19">
        <v>50</v>
      </c>
      <c r="E30" s="19" t="s">
        <v>49</v>
      </c>
      <c r="F30" s="31" t="s">
        <v>82</v>
      </c>
      <c r="G30" s="21"/>
      <c r="H30" s="22" t="s">
        <v>83</v>
      </c>
      <c r="I30" s="23"/>
      <c r="J30" s="24"/>
      <c r="K30" s="25"/>
      <c r="L30" s="30"/>
      <c r="M30" s="27">
        <f>REQ.4[[#This Row],[CANTIDAD]]*REQ.4[[#This Row],[PRECIO UNITARIO]]</f>
        <v>0</v>
      </c>
      <c r="N30" s="28">
        <f>REQ.4[[#This Row],[SUBOTOTAL]]*0.16</f>
        <v>0</v>
      </c>
      <c r="O30" s="29">
        <f>REQ.4[[#This Row],[SUBOTOTAL]]+REQ.4[[#This Row],[IVA]]</f>
        <v>0</v>
      </c>
    </row>
    <row r="31" spans="1:15" ht="33.75" x14ac:dyDescent="0.2">
      <c r="A31" s="18" t="s">
        <v>15</v>
      </c>
      <c r="B31" s="19">
        <f t="shared" si="0"/>
        <v>30</v>
      </c>
      <c r="C31" s="18" t="s">
        <v>46</v>
      </c>
      <c r="D31" s="19">
        <v>20</v>
      </c>
      <c r="E31" s="19" t="s">
        <v>49</v>
      </c>
      <c r="F31" s="31" t="s">
        <v>84</v>
      </c>
      <c r="G31" s="21"/>
      <c r="H31" s="22" t="s">
        <v>85</v>
      </c>
      <c r="I31" s="23"/>
      <c r="J31" s="24"/>
      <c r="K31" s="25"/>
      <c r="L31" s="30"/>
      <c r="M31" s="27">
        <f>REQ.4[[#This Row],[CANTIDAD]]*REQ.4[[#This Row],[PRECIO UNITARIO]]</f>
        <v>0</v>
      </c>
      <c r="N31" s="28">
        <f>REQ.4[[#This Row],[SUBOTOTAL]]*0.16</f>
        <v>0</v>
      </c>
      <c r="O31" s="29">
        <f>REQ.4[[#This Row],[SUBOTOTAL]]+REQ.4[[#This Row],[IVA]]</f>
        <v>0</v>
      </c>
    </row>
    <row r="32" spans="1:15" ht="33.75" x14ac:dyDescent="0.2">
      <c r="A32" s="18" t="s">
        <v>15</v>
      </c>
      <c r="B32" s="19">
        <f t="shared" si="0"/>
        <v>31</v>
      </c>
      <c r="C32" s="18" t="s">
        <v>46</v>
      </c>
      <c r="D32" s="19">
        <v>10</v>
      </c>
      <c r="E32" s="19" t="s">
        <v>49</v>
      </c>
      <c r="F32" s="31" t="s">
        <v>86</v>
      </c>
      <c r="G32" s="21"/>
      <c r="H32" s="22" t="s">
        <v>60</v>
      </c>
      <c r="I32" s="23"/>
      <c r="J32" s="24"/>
      <c r="K32" s="25"/>
      <c r="L32" s="30"/>
      <c r="M32" s="27">
        <f>REQ.4[[#This Row],[CANTIDAD]]*REQ.4[[#This Row],[PRECIO UNITARIO]]</f>
        <v>0</v>
      </c>
      <c r="N32" s="28">
        <f>REQ.4[[#This Row],[SUBOTOTAL]]*0.16</f>
        <v>0</v>
      </c>
      <c r="O32" s="29">
        <f>REQ.4[[#This Row],[SUBOTOTAL]]+REQ.4[[#This Row],[IVA]]</f>
        <v>0</v>
      </c>
    </row>
    <row r="33" spans="1:15" ht="33.75" x14ac:dyDescent="0.2">
      <c r="A33" s="18" t="s">
        <v>15</v>
      </c>
      <c r="B33" s="19">
        <f t="shared" si="0"/>
        <v>32</v>
      </c>
      <c r="C33" s="18" t="s">
        <v>46</v>
      </c>
      <c r="D33" s="19">
        <v>5</v>
      </c>
      <c r="E33" s="19" t="s">
        <v>17</v>
      </c>
      <c r="F33" s="31" t="s">
        <v>87</v>
      </c>
      <c r="G33" s="21"/>
      <c r="H33" s="22" t="s">
        <v>88</v>
      </c>
      <c r="I33" s="23"/>
      <c r="J33" s="24"/>
      <c r="K33" s="25"/>
      <c r="L33" s="30"/>
      <c r="M33" s="27">
        <f>REQ.4[[#This Row],[CANTIDAD]]*REQ.4[[#This Row],[PRECIO UNITARIO]]</f>
        <v>0</v>
      </c>
      <c r="N33" s="28">
        <f>REQ.4[[#This Row],[SUBOTOTAL]]*0.16</f>
        <v>0</v>
      </c>
      <c r="O33" s="29">
        <f>REQ.4[[#This Row],[SUBOTOTAL]]+REQ.4[[#This Row],[IVA]]</f>
        <v>0</v>
      </c>
    </row>
    <row r="34" spans="1:15" ht="33.75" x14ac:dyDescent="0.2">
      <c r="A34" s="18" t="s">
        <v>15</v>
      </c>
      <c r="B34" s="19">
        <f t="shared" si="0"/>
        <v>33</v>
      </c>
      <c r="C34" s="18" t="s">
        <v>46</v>
      </c>
      <c r="D34" s="19">
        <v>30</v>
      </c>
      <c r="E34" s="19" t="s">
        <v>49</v>
      </c>
      <c r="F34" s="31" t="s">
        <v>89</v>
      </c>
      <c r="G34" s="21"/>
      <c r="H34" s="22" t="s">
        <v>90</v>
      </c>
      <c r="I34" s="23"/>
      <c r="J34" s="24"/>
      <c r="K34" s="25"/>
      <c r="L34" s="30"/>
      <c r="M34" s="27">
        <f>REQ.4[[#This Row],[CANTIDAD]]*REQ.4[[#This Row],[PRECIO UNITARIO]]</f>
        <v>0</v>
      </c>
      <c r="N34" s="28">
        <f>REQ.4[[#This Row],[SUBOTOTAL]]*0.16</f>
        <v>0</v>
      </c>
      <c r="O34" s="29">
        <f>REQ.4[[#This Row],[SUBOTOTAL]]+REQ.4[[#This Row],[IVA]]</f>
        <v>0</v>
      </c>
    </row>
    <row r="35" spans="1:15" ht="33.75" x14ac:dyDescent="0.2">
      <c r="A35" s="18" t="s">
        <v>15</v>
      </c>
      <c r="B35" s="19">
        <f t="shared" si="0"/>
        <v>34</v>
      </c>
      <c r="C35" s="18" t="s">
        <v>46</v>
      </c>
      <c r="D35" s="19">
        <v>10</v>
      </c>
      <c r="E35" s="19" t="s">
        <v>49</v>
      </c>
      <c r="F35" s="31" t="s">
        <v>91</v>
      </c>
      <c r="G35" s="21"/>
      <c r="H35" s="22" t="s">
        <v>60</v>
      </c>
      <c r="I35" s="23"/>
      <c r="J35" s="24"/>
      <c r="K35" s="25"/>
      <c r="L35" s="30"/>
      <c r="M35" s="27">
        <f>REQ.4[[#This Row],[CANTIDAD]]*REQ.4[[#This Row],[PRECIO UNITARIO]]</f>
        <v>0</v>
      </c>
      <c r="N35" s="28">
        <f>REQ.4[[#This Row],[SUBOTOTAL]]*0.16</f>
        <v>0</v>
      </c>
      <c r="O35" s="29">
        <f>REQ.4[[#This Row],[SUBOTOTAL]]+REQ.4[[#This Row],[IVA]]</f>
        <v>0</v>
      </c>
    </row>
    <row r="36" spans="1:15" ht="33.75" x14ac:dyDescent="0.2">
      <c r="A36" s="18" t="s">
        <v>15</v>
      </c>
      <c r="B36" s="19">
        <f t="shared" si="0"/>
        <v>35</v>
      </c>
      <c r="C36" s="18" t="s">
        <v>46</v>
      </c>
      <c r="D36" s="19">
        <v>10</v>
      </c>
      <c r="E36" s="19" t="s">
        <v>49</v>
      </c>
      <c r="F36" s="31" t="s">
        <v>92</v>
      </c>
      <c r="G36" s="21"/>
      <c r="H36" s="22" t="s">
        <v>60</v>
      </c>
      <c r="I36" s="23"/>
      <c r="J36" s="24"/>
      <c r="K36" s="25"/>
      <c r="L36" s="30"/>
      <c r="M36" s="27">
        <f>REQ.4[[#This Row],[CANTIDAD]]*REQ.4[[#This Row],[PRECIO UNITARIO]]</f>
        <v>0</v>
      </c>
      <c r="N36" s="28">
        <f>REQ.4[[#This Row],[SUBOTOTAL]]*0.16</f>
        <v>0</v>
      </c>
      <c r="O36" s="29">
        <f>REQ.4[[#This Row],[SUBOTOTAL]]+REQ.4[[#This Row],[IVA]]</f>
        <v>0</v>
      </c>
    </row>
    <row r="37" spans="1:15" ht="33.75" x14ac:dyDescent="0.2">
      <c r="A37" s="18" t="s">
        <v>15</v>
      </c>
      <c r="B37" s="19">
        <f t="shared" si="0"/>
        <v>36</v>
      </c>
      <c r="C37" s="18" t="s">
        <v>46</v>
      </c>
      <c r="D37" s="19">
        <v>50</v>
      </c>
      <c r="E37" s="19" t="s">
        <v>49</v>
      </c>
      <c r="F37" s="31" t="s">
        <v>93</v>
      </c>
      <c r="G37" s="21"/>
      <c r="H37" s="22" t="s">
        <v>94</v>
      </c>
      <c r="I37" s="23"/>
      <c r="J37" s="24"/>
      <c r="K37" s="25"/>
      <c r="L37" s="30"/>
      <c r="M37" s="27">
        <f>REQ.4[[#This Row],[CANTIDAD]]*REQ.4[[#This Row],[PRECIO UNITARIO]]</f>
        <v>0</v>
      </c>
      <c r="N37" s="28">
        <f>REQ.4[[#This Row],[SUBOTOTAL]]*0.16</f>
        <v>0</v>
      </c>
      <c r="O37" s="29">
        <f>REQ.4[[#This Row],[SUBOTOTAL]]+REQ.4[[#This Row],[IVA]]</f>
        <v>0</v>
      </c>
    </row>
    <row r="38" spans="1:15" ht="33.75" x14ac:dyDescent="0.2">
      <c r="A38" s="18" t="s">
        <v>15</v>
      </c>
      <c r="B38" s="19">
        <f t="shared" si="0"/>
        <v>37</v>
      </c>
      <c r="C38" s="18" t="s">
        <v>46</v>
      </c>
      <c r="D38" s="19">
        <v>10</v>
      </c>
      <c r="E38" s="19" t="s">
        <v>49</v>
      </c>
      <c r="F38" s="31" t="s">
        <v>95</v>
      </c>
      <c r="G38" s="21"/>
      <c r="H38" s="22" t="s">
        <v>96</v>
      </c>
      <c r="I38" s="23"/>
      <c r="J38" s="24"/>
      <c r="K38" s="25"/>
      <c r="L38" s="30"/>
      <c r="M38" s="27">
        <f>REQ.4[[#This Row],[CANTIDAD]]*REQ.4[[#This Row],[PRECIO UNITARIO]]</f>
        <v>0</v>
      </c>
      <c r="N38" s="28">
        <f>REQ.4[[#This Row],[SUBOTOTAL]]*0.16</f>
        <v>0</v>
      </c>
      <c r="O38" s="29">
        <f>REQ.4[[#This Row],[SUBOTOTAL]]+REQ.4[[#This Row],[IVA]]</f>
        <v>0</v>
      </c>
    </row>
    <row r="39" spans="1:15" ht="33.75" x14ac:dyDescent="0.2">
      <c r="A39" s="18" t="s">
        <v>15</v>
      </c>
      <c r="B39" s="19">
        <f t="shared" si="0"/>
        <v>38</v>
      </c>
      <c r="C39" s="18" t="s">
        <v>46</v>
      </c>
      <c r="D39" s="19">
        <v>60</v>
      </c>
      <c r="E39" s="19" t="s">
        <v>49</v>
      </c>
      <c r="F39" s="31" t="s">
        <v>97</v>
      </c>
      <c r="G39" s="21"/>
      <c r="H39" s="22" t="s">
        <v>98</v>
      </c>
      <c r="I39" s="23"/>
      <c r="J39" s="24"/>
      <c r="K39" s="25"/>
      <c r="L39" s="30"/>
      <c r="M39" s="27">
        <f>REQ.4[[#This Row],[CANTIDAD]]*REQ.4[[#This Row],[PRECIO UNITARIO]]</f>
        <v>0</v>
      </c>
      <c r="N39" s="28">
        <f>REQ.4[[#This Row],[SUBOTOTAL]]*0.16</f>
        <v>0</v>
      </c>
      <c r="O39" s="29">
        <f>REQ.4[[#This Row],[SUBOTOTAL]]+REQ.4[[#This Row],[IVA]]</f>
        <v>0</v>
      </c>
    </row>
    <row r="40" spans="1:15" ht="33.75" x14ac:dyDescent="0.2">
      <c r="A40" s="18" t="s">
        <v>15</v>
      </c>
      <c r="B40" s="19">
        <f t="shared" si="0"/>
        <v>39</v>
      </c>
      <c r="C40" s="18" t="s">
        <v>46</v>
      </c>
      <c r="D40" s="19">
        <v>20</v>
      </c>
      <c r="E40" s="19" t="s">
        <v>49</v>
      </c>
      <c r="F40" s="31" t="s">
        <v>99</v>
      </c>
      <c r="G40" s="21"/>
      <c r="H40" s="22" t="s">
        <v>100</v>
      </c>
      <c r="I40" s="23"/>
      <c r="J40" s="24"/>
      <c r="K40" s="25"/>
      <c r="L40" s="30"/>
      <c r="M40" s="27">
        <f>REQ.4[[#This Row],[CANTIDAD]]*REQ.4[[#This Row],[PRECIO UNITARIO]]</f>
        <v>0</v>
      </c>
      <c r="N40" s="28">
        <f>REQ.4[[#This Row],[SUBOTOTAL]]*0.16</f>
        <v>0</v>
      </c>
      <c r="O40" s="29">
        <f>REQ.4[[#This Row],[SUBOTOTAL]]+REQ.4[[#This Row],[IVA]]</f>
        <v>0</v>
      </c>
    </row>
    <row r="41" spans="1:15" ht="36" x14ac:dyDescent="0.2">
      <c r="A41" s="18" t="s">
        <v>15</v>
      </c>
      <c r="B41" s="19">
        <f t="shared" si="0"/>
        <v>40</v>
      </c>
      <c r="C41" s="18" t="s">
        <v>46</v>
      </c>
      <c r="D41" s="19">
        <v>20</v>
      </c>
      <c r="E41" s="19" t="s">
        <v>49</v>
      </c>
      <c r="F41" s="31" t="s">
        <v>101</v>
      </c>
      <c r="G41" s="21"/>
      <c r="H41" s="22" t="s">
        <v>102</v>
      </c>
      <c r="I41" s="23"/>
      <c r="J41" s="24"/>
      <c r="K41" s="25"/>
      <c r="L41" s="30"/>
      <c r="M41" s="27">
        <f>REQ.4[[#This Row],[CANTIDAD]]*REQ.4[[#This Row],[PRECIO UNITARIO]]</f>
        <v>0</v>
      </c>
      <c r="N41" s="28">
        <f>REQ.4[[#This Row],[SUBOTOTAL]]*0.16</f>
        <v>0</v>
      </c>
      <c r="O41" s="29">
        <f>REQ.4[[#This Row],[SUBOTOTAL]]+REQ.4[[#This Row],[IVA]]</f>
        <v>0</v>
      </c>
    </row>
    <row r="42" spans="1:15" ht="33.75" x14ac:dyDescent="0.2">
      <c r="A42" s="18" t="s">
        <v>15</v>
      </c>
      <c r="B42" s="19">
        <f t="shared" si="0"/>
        <v>41</v>
      </c>
      <c r="C42" s="18" t="s">
        <v>46</v>
      </c>
      <c r="D42" s="19">
        <v>2</v>
      </c>
      <c r="E42" s="19" t="s">
        <v>17</v>
      </c>
      <c r="F42" s="31" t="s">
        <v>103</v>
      </c>
      <c r="G42" s="21"/>
      <c r="H42" s="22"/>
      <c r="I42" s="23"/>
      <c r="J42" s="24"/>
      <c r="K42" s="25"/>
      <c r="L42" s="30"/>
      <c r="M42" s="27">
        <f>REQ.4[[#This Row],[CANTIDAD]]*REQ.4[[#This Row],[PRECIO UNITARIO]]</f>
        <v>0</v>
      </c>
      <c r="N42" s="28">
        <f>REQ.4[[#This Row],[SUBOTOTAL]]*0.16</f>
        <v>0</v>
      </c>
      <c r="O42" s="29">
        <f>REQ.4[[#This Row],[SUBOTOTAL]]+REQ.4[[#This Row],[IVA]]</f>
        <v>0</v>
      </c>
    </row>
    <row r="43" spans="1:15" ht="33.75" x14ac:dyDescent="0.2">
      <c r="A43" s="18" t="s">
        <v>15</v>
      </c>
      <c r="B43" s="19">
        <f t="shared" si="0"/>
        <v>42</v>
      </c>
      <c r="C43" s="18" t="s">
        <v>46</v>
      </c>
      <c r="D43" s="19">
        <v>5</v>
      </c>
      <c r="E43" s="19" t="s">
        <v>17</v>
      </c>
      <c r="F43" s="31" t="s">
        <v>104</v>
      </c>
      <c r="G43" s="21"/>
      <c r="H43" s="22" t="s">
        <v>105</v>
      </c>
      <c r="I43" s="23"/>
      <c r="J43" s="24"/>
      <c r="K43" s="25"/>
      <c r="L43" s="30"/>
      <c r="M43" s="27">
        <f>REQ.4[[#This Row],[CANTIDAD]]*REQ.4[[#This Row],[PRECIO UNITARIO]]</f>
        <v>0</v>
      </c>
      <c r="N43" s="28">
        <f>REQ.4[[#This Row],[SUBOTOTAL]]*0.16</f>
        <v>0</v>
      </c>
      <c r="O43" s="29">
        <f>REQ.4[[#This Row],[SUBOTOTAL]]+REQ.4[[#This Row],[IVA]]</f>
        <v>0</v>
      </c>
    </row>
    <row r="44" spans="1:15" ht="36" x14ac:dyDescent="0.2">
      <c r="A44" s="18" t="s">
        <v>15</v>
      </c>
      <c r="B44" s="19">
        <f t="shared" si="0"/>
        <v>43</v>
      </c>
      <c r="C44" s="18" t="s">
        <v>46</v>
      </c>
      <c r="D44" s="19">
        <v>5</v>
      </c>
      <c r="E44" s="19" t="s">
        <v>49</v>
      </c>
      <c r="F44" s="31" t="s">
        <v>106</v>
      </c>
      <c r="G44" s="21"/>
      <c r="H44" s="22" t="s">
        <v>107</v>
      </c>
      <c r="I44" s="23"/>
      <c r="J44" s="24"/>
      <c r="K44" s="25"/>
      <c r="L44" s="30"/>
      <c r="M44" s="27">
        <f>REQ.4[[#This Row],[CANTIDAD]]*REQ.4[[#This Row],[PRECIO UNITARIO]]</f>
        <v>0</v>
      </c>
      <c r="N44" s="28">
        <f>REQ.4[[#This Row],[SUBOTOTAL]]*0.16</f>
        <v>0</v>
      </c>
      <c r="O44" s="29">
        <f>REQ.4[[#This Row],[SUBOTOTAL]]+REQ.4[[#This Row],[IVA]]</f>
        <v>0</v>
      </c>
    </row>
    <row r="45" spans="1:15" ht="33.75" x14ac:dyDescent="0.2">
      <c r="A45" s="18" t="s">
        <v>15</v>
      </c>
      <c r="B45" s="19">
        <f t="shared" si="0"/>
        <v>44</v>
      </c>
      <c r="C45" s="18" t="s">
        <v>46</v>
      </c>
      <c r="D45" s="19">
        <v>60</v>
      </c>
      <c r="E45" s="19" t="s">
        <v>17</v>
      </c>
      <c r="F45" s="31" t="s">
        <v>108</v>
      </c>
      <c r="G45" s="21"/>
      <c r="H45" s="22" t="s">
        <v>109</v>
      </c>
      <c r="I45" s="23"/>
      <c r="J45" s="24"/>
      <c r="K45" s="25"/>
      <c r="L45" s="30"/>
      <c r="M45" s="27">
        <f>REQ.4[[#This Row],[CANTIDAD]]*REQ.4[[#This Row],[PRECIO UNITARIO]]</f>
        <v>0</v>
      </c>
      <c r="N45" s="28">
        <f>REQ.4[[#This Row],[SUBOTOTAL]]*0.16</f>
        <v>0</v>
      </c>
      <c r="O45" s="29">
        <f>REQ.4[[#This Row],[SUBOTOTAL]]+REQ.4[[#This Row],[IVA]]</f>
        <v>0</v>
      </c>
    </row>
    <row r="46" spans="1:15" ht="33.75" x14ac:dyDescent="0.2">
      <c r="A46" s="18" t="s">
        <v>15</v>
      </c>
      <c r="B46" s="19">
        <f t="shared" si="0"/>
        <v>45</v>
      </c>
      <c r="C46" s="18" t="s">
        <v>46</v>
      </c>
      <c r="D46" s="19">
        <v>20</v>
      </c>
      <c r="E46" s="19" t="s">
        <v>17</v>
      </c>
      <c r="F46" s="31" t="s">
        <v>110</v>
      </c>
      <c r="G46" s="21"/>
      <c r="H46" s="22" t="s">
        <v>111</v>
      </c>
      <c r="I46" s="23"/>
      <c r="J46" s="24"/>
      <c r="K46" s="25"/>
      <c r="L46" s="30"/>
      <c r="M46" s="27">
        <f>REQ.4[[#This Row],[CANTIDAD]]*REQ.4[[#This Row],[PRECIO UNITARIO]]</f>
        <v>0</v>
      </c>
      <c r="N46" s="28">
        <f>REQ.4[[#This Row],[SUBOTOTAL]]*0.16</f>
        <v>0</v>
      </c>
      <c r="O46" s="29">
        <f>REQ.4[[#This Row],[SUBOTOTAL]]+REQ.4[[#This Row],[IVA]]</f>
        <v>0</v>
      </c>
    </row>
    <row r="47" spans="1:15" ht="33.75" x14ac:dyDescent="0.2">
      <c r="A47" s="18" t="s">
        <v>15</v>
      </c>
      <c r="B47" s="19">
        <f t="shared" si="0"/>
        <v>46</v>
      </c>
      <c r="C47" s="18" t="s">
        <v>46</v>
      </c>
      <c r="D47" s="19">
        <v>40</v>
      </c>
      <c r="E47" s="19" t="s">
        <v>17</v>
      </c>
      <c r="F47" s="31" t="s">
        <v>112</v>
      </c>
      <c r="G47" s="21"/>
      <c r="H47" s="22" t="s">
        <v>113</v>
      </c>
      <c r="I47" s="23"/>
      <c r="J47" s="24"/>
      <c r="K47" s="25"/>
      <c r="L47" s="30"/>
      <c r="M47" s="27">
        <f>REQ.4[[#This Row],[CANTIDAD]]*REQ.4[[#This Row],[PRECIO UNITARIO]]</f>
        <v>0</v>
      </c>
      <c r="N47" s="28">
        <f>REQ.4[[#This Row],[SUBOTOTAL]]*0.16</f>
        <v>0</v>
      </c>
      <c r="O47" s="29">
        <f>REQ.4[[#This Row],[SUBOTOTAL]]+REQ.4[[#This Row],[IVA]]</f>
        <v>0</v>
      </c>
    </row>
    <row r="48" spans="1:15" ht="33.75" x14ac:dyDescent="0.2">
      <c r="A48" s="18" t="s">
        <v>15</v>
      </c>
      <c r="B48" s="19">
        <f t="shared" si="0"/>
        <v>47</v>
      </c>
      <c r="C48" s="18" t="s">
        <v>46</v>
      </c>
      <c r="D48" s="19">
        <v>20</v>
      </c>
      <c r="E48" s="19" t="s">
        <v>17</v>
      </c>
      <c r="F48" s="31" t="s">
        <v>114</v>
      </c>
      <c r="G48" s="21"/>
      <c r="H48" s="22" t="s">
        <v>113</v>
      </c>
      <c r="I48" s="23"/>
      <c r="J48" s="24"/>
      <c r="K48" s="25"/>
      <c r="L48" s="30"/>
      <c r="M48" s="27">
        <f>REQ.4[[#This Row],[CANTIDAD]]*REQ.4[[#This Row],[PRECIO UNITARIO]]</f>
        <v>0</v>
      </c>
      <c r="N48" s="28">
        <f>REQ.4[[#This Row],[SUBOTOTAL]]*0.16</f>
        <v>0</v>
      </c>
      <c r="O48" s="29">
        <f>REQ.4[[#This Row],[SUBOTOTAL]]+REQ.4[[#This Row],[IVA]]</f>
        <v>0</v>
      </c>
    </row>
    <row r="49" spans="1:15" ht="33.75" x14ac:dyDescent="0.2">
      <c r="A49" s="18" t="s">
        <v>15</v>
      </c>
      <c r="B49" s="19">
        <f t="shared" si="0"/>
        <v>48</v>
      </c>
      <c r="C49" s="18" t="s">
        <v>46</v>
      </c>
      <c r="D49" s="19">
        <v>20</v>
      </c>
      <c r="E49" s="19" t="s">
        <v>17</v>
      </c>
      <c r="F49" s="31" t="s">
        <v>115</v>
      </c>
      <c r="G49" s="21"/>
      <c r="H49" s="22" t="s">
        <v>116</v>
      </c>
      <c r="I49" s="23"/>
      <c r="J49" s="24"/>
      <c r="K49" s="25"/>
      <c r="L49" s="30"/>
      <c r="M49" s="27">
        <f>REQ.4[[#This Row],[CANTIDAD]]*REQ.4[[#This Row],[PRECIO UNITARIO]]</f>
        <v>0</v>
      </c>
      <c r="N49" s="28">
        <f>REQ.4[[#This Row],[SUBOTOTAL]]*0.16</f>
        <v>0</v>
      </c>
      <c r="O49" s="29">
        <f>REQ.4[[#This Row],[SUBOTOTAL]]+REQ.4[[#This Row],[IVA]]</f>
        <v>0</v>
      </c>
    </row>
    <row r="50" spans="1:15" ht="33.75" x14ac:dyDescent="0.2">
      <c r="A50" s="18" t="s">
        <v>15</v>
      </c>
      <c r="B50" s="19">
        <f t="shared" si="0"/>
        <v>49</v>
      </c>
      <c r="C50" s="18" t="s">
        <v>46</v>
      </c>
      <c r="D50" s="19">
        <v>5</v>
      </c>
      <c r="E50" s="19" t="s">
        <v>17</v>
      </c>
      <c r="F50" s="31" t="s">
        <v>117</v>
      </c>
      <c r="G50" s="21"/>
      <c r="H50" s="22" t="s">
        <v>118</v>
      </c>
      <c r="I50" s="23"/>
      <c r="J50" s="24"/>
      <c r="K50" s="25"/>
      <c r="L50" s="30"/>
      <c r="M50" s="27">
        <f>REQ.4[[#This Row],[CANTIDAD]]*REQ.4[[#This Row],[PRECIO UNITARIO]]</f>
        <v>0</v>
      </c>
      <c r="N50" s="28">
        <f>REQ.4[[#This Row],[SUBOTOTAL]]*0.16</f>
        <v>0</v>
      </c>
      <c r="O50" s="29">
        <f>REQ.4[[#This Row],[SUBOTOTAL]]+REQ.4[[#This Row],[IVA]]</f>
        <v>0</v>
      </c>
    </row>
    <row r="51" spans="1:15" ht="33.75" x14ac:dyDescent="0.2">
      <c r="A51" s="18" t="s">
        <v>15</v>
      </c>
      <c r="B51" s="19">
        <f t="shared" si="0"/>
        <v>50</v>
      </c>
      <c r="C51" s="18" t="s">
        <v>46</v>
      </c>
      <c r="D51" s="19">
        <v>4</v>
      </c>
      <c r="E51" s="19" t="s">
        <v>119</v>
      </c>
      <c r="F51" s="31" t="s">
        <v>120</v>
      </c>
      <c r="G51" s="21"/>
      <c r="H51" s="22" t="s">
        <v>121</v>
      </c>
      <c r="I51" s="23"/>
      <c r="J51" s="24"/>
      <c r="K51" s="25"/>
      <c r="L51" s="30"/>
      <c r="M51" s="27">
        <f>REQ.4[[#This Row],[CANTIDAD]]*REQ.4[[#This Row],[PRECIO UNITARIO]]</f>
        <v>0</v>
      </c>
      <c r="N51" s="28">
        <f>REQ.4[[#This Row],[SUBOTOTAL]]*0.16</f>
        <v>0</v>
      </c>
      <c r="O51" s="29">
        <f>REQ.4[[#This Row],[SUBOTOTAL]]+REQ.4[[#This Row],[IVA]]</f>
        <v>0</v>
      </c>
    </row>
    <row r="52" spans="1:15" ht="33.75" x14ac:dyDescent="0.2">
      <c r="A52" s="18" t="s">
        <v>15</v>
      </c>
      <c r="B52" s="19">
        <f t="shared" si="0"/>
        <v>51</v>
      </c>
      <c r="C52" s="18" t="s">
        <v>46</v>
      </c>
      <c r="D52" s="19">
        <v>15</v>
      </c>
      <c r="E52" s="19" t="s">
        <v>122</v>
      </c>
      <c r="F52" s="31" t="s">
        <v>123</v>
      </c>
      <c r="G52" s="21"/>
      <c r="H52" s="22" t="s">
        <v>124</v>
      </c>
      <c r="I52" s="23"/>
      <c r="J52" s="24"/>
      <c r="K52" s="25"/>
      <c r="L52" s="30"/>
      <c r="M52" s="27">
        <f>REQ.4[[#This Row],[CANTIDAD]]*REQ.4[[#This Row],[PRECIO UNITARIO]]</f>
        <v>0</v>
      </c>
      <c r="N52" s="28">
        <f>REQ.4[[#This Row],[SUBOTOTAL]]*0.16</f>
        <v>0</v>
      </c>
      <c r="O52" s="29">
        <f>REQ.4[[#This Row],[SUBOTOTAL]]+REQ.4[[#This Row],[IVA]]</f>
        <v>0</v>
      </c>
    </row>
    <row r="53" spans="1:15" ht="33.75" x14ac:dyDescent="0.2">
      <c r="A53" s="18" t="s">
        <v>15</v>
      </c>
      <c r="B53" s="19">
        <f t="shared" si="0"/>
        <v>52</v>
      </c>
      <c r="C53" s="18" t="s">
        <v>46</v>
      </c>
      <c r="D53" s="19">
        <v>1</v>
      </c>
      <c r="E53" s="19" t="s">
        <v>49</v>
      </c>
      <c r="F53" s="31" t="s">
        <v>125</v>
      </c>
      <c r="G53" s="21"/>
      <c r="H53" s="22" t="s">
        <v>126</v>
      </c>
      <c r="I53" s="23" t="s">
        <v>127</v>
      </c>
      <c r="J53" s="24"/>
      <c r="K53" s="25"/>
      <c r="L53" s="30"/>
      <c r="M53" s="27">
        <f>REQ.4[[#This Row],[CANTIDAD]]*REQ.4[[#This Row],[PRECIO UNITARIO]]</f>
        <v>0</v>
      </c>
      <c r="N53" s="28">
        <f>REQ.4[[#This Row],[SUBOTOTAL]]*0.16</f>
        <v>0</v>
      </c>
      <c r="O53" s="29">
        <f>REQ.4[[#This Row],[SUBOTOTAL]]+REQ.4[[#This Row],[IVA]]</f>
        <v>0</v>
      </c>
    </row>
    <row r="54" spans="1:15" ht="36" x14ac:dyDescent="0.2">
      <c r="A54" s="18" t="s">
        <v>15</v>
      </c>
      <c r="B54" s="19">
        <f t="shared" si="0"/>
        <v>53</v>
      </c>
      <c r="C54" s="18" t="s">
        <v>46</v>
      </c>
      <c r="D54" s="19">
        <v>1</v>
      </c>
      <c r="E54" s="19" t="s">
        <v>49</v>
      </c>
      <c r="F54" s="31" t="s">
        <v>125</v>
      </c>
      <c r="G54" s="21"/>
      <c r="H54" s="22" t="s">
        <v>128</v>
      </c>
      <c r="I54" s="23" t="s">
        <v>129</v>
      </c>
      <c r="J54" s="24"/>
      <c r="K54" s="25"/>
      <c r="L54" s="30"/>
      <c r="M54" s="27">
        <f>REQ.4[[#This Row],[CANTIDAD]]*REQ.4[[#This Row],[PRECIO UNITARIO]]</f>
        <v>0</v>
      </c>
      <c r="N54" s="28">
        <f>REQ.4[[#This Row],[SUBOTOTAL]]*0.16</f>
        <v>0</v>
      </c>
      <c r="O54" s="29">
        <f>REQ.4[[#This Row],[SUBOTOTAL]]+REQ.4[[#This Row],[IVA]]</f>
        <v>0</v>
      </c>
    </row>
    <row r="55" spans="1:15" ht="36" x14ac:dyDescent="0.2">
      <c r="A55" s="18" t="s">
        <v>15</v>
      </c>
      <c r="B55" s="19">
        <f t="shared" si="0"/>
        <v>54</v>
      </c>
      <c r="C55" s="18" t="s">
        <v>46</v>
      </c>
      <c r="D55" s="19">
        <v>1</v>
      </c>
      <c r="E55" s="19" t="s">
        <v>49</v>
      </c>
      <c r="F55" s="31" t="s">
        <v>130</v>
      </c>
      <c r="G55" s="21"/>
      <c r="H55" s="22" t="s">
        <v>131</v>
      </c>
      <c r="I55" s="23"/>
      <c r="J55" s="24"/>
      <c r="K55" s="25"/>
      <c r="L55" s="30"/>
      <c r="M55" s="27">
        <f>REQ.4[[#This Row],[CANTIDAD]]*REQ.4[[#This Row],[PRECIO UNITARIO]]</f>
        <v>0</v>
      </c>
      <c r="N55" s="28">
        <f>REQ.4[[#This Row],[SUBOTOTAL]]*0.16</f>
        <v>0</v>
      </c>
      <c r="O55" s="29">
        <f>REQ.4[[#This Row],[SUBOTOTAL]]+REQ.4[[#This Row],[IVA]]</f>
        <v>0</v>
      </c>
    </row>
    <row r="56" spans="1:15" ht="36" x14ac:dyDescent="0.2">
      <c r="A56" s="18" t="s">
        <v>15</v>
      </c>
      <c r="B56" s="19">
        <f t="shared" si="0"/>
        <v>55</v>
      </c>
      <c r="C56" s="18" t="s">
        <v>46</v>
      </c>
      <c r="D56" s="19">
        <v>2</v>
      </c>
      <c r="E56" s="19" t="s">
        <v>49</v>
      </c>
      <c r="F56" s="31" t="s">
        <v>132</v>
      </c>
      <c r="G56" s="21"/>
      <c r="H56" s="22" t="s">
        <v>133</v>
      </c>
      <c r="I56" s="23"/>
      <c r="J56" s="24"/>
      <c r="K56" s="25"/>
      <c r="L56" s="30"/>
      <c r="M56" s="27">
        <f>REQ.4[[#This Row],[CANTIDAD]]*REQ.4[[#This Row],[PRECIO UNITARIO]]</f>
        <v>0</v>
      </c>
      <c r="N56" s="28">
        <f>REQ.4[[#This Row],[SUBOTOTAL]]*0.16</f>
        <v>0</v>
      </c>
      <c r="O56" s="29">
        <f>REQ.4[[#This Row],[SUBOTOTAL]]+REQ.4[[#This Row],[IVA]]</f>
        <v>0</v>
      </c>
    </row>
    <row r="57" spans="1:15" ht="33.75" x14ac:dyDescent="0.2">
      <c r="A57" s="18" t="s">
        <v>15</v>
      </c>
      <c r="B57" s="19">
        <f t="shared" si="0"/>
        <v>56</v>
      </c>
      <c r="C57" s="18" t="s">
        <v>46</v>
      </c>
      <c r="D57" s="19">
        <v>2</v>
      </c>
      <c r="E57" s="19" t="s">
        <v>49</v>
      </c>
      <c r="F57" s="31" t="s">
        <v>134</v>
      </c>
      <c r="G57" s="21"/>
      <c r="H57" s="22" t="s">
        <v>135</v>
      </c>
      <c r="I57" s="23"/>
      <c r="J57" s="24"/>
      <c r="K57" s="25"/>
      <c r="L57" s="30"/>
      <c r="M57" s="27">
        <f>REQ.4[[#This Row],[CANTIDAD]]*REQ.4[[#This Row],[PRECIO UNITARIO]]</f>
        <v>0</v>
      </c>
      <c r="N57" s="28">
        <f>REQ.4[[#This Row],[SUBOTOTAL]]*0.16</f>
        <v>0</v>
      </c>
      <c r="O57" s="29">
        <f>REQ.4[[#This Row],[SUBOTOTAL]]+REQ.4[[#This Row],[IVA]]</f>
        <v>0</v>
      </c>
    </row>
    <row r="58" spans="1:15" ht="33.75" x14ac:dyDescent="0.2">
      <c r="A58" s="18" t="s">
        <v>15</v>
      </c>
      <c r="B58" s="19">
        <f t="shared" si="0"/>
        <v>57</v>
      </c>
      <c r="C58" s="18" t="s">
        <v>46</v>
      </c>
      <c r="D58" s="19">
        <v>1</v>
      </c>
      <c r="E58" s="19" t="s">
        <v>49</v>
      </c>
      <c r="F58" s="31" t="s">
        <v>136</v>
      </c>
      <c r="G58" s="21"/>
      <c r="H58" s="22" t="s">
        <v>137</v>
      </c>
      <c r="I58" s="23"/>
      <c r="J58" s="24"/>
      <c r="K58" s="25"/>
      <c r="L58" s="30"/>
      <c r="M58" s="27">
        <f>REQ.4[[#This Row],[CANTIDAD]]*REQ.4[[#This Row],[PRECIO UNITARIO]]</f>
        <v>0</v>
      </c>
      <c r="N58" s="28">
        <f>REQ.4[[#This Row],[SUBOTOTAL]]*0.16</f>
        <v>0</v>
      </c>
      <c r="O58" s="29">
        <f>REQ.4[[#This Row],[SUBOTOTAL]]+REQ.4[[#This Row],[IVA]]</f>
        <v>0</v>
      </c>
    </row>
    <row r="59" spans="1:15" ht="33.75" x14ac:dyDescent="0.2">
      <c r="A59" s="18" t="s">
        <v>15</v>
      </c>
      <c r="B59" s="19">
        <f t="shared" si="0"/>
        <v>58</v>
      </c>
      <c r="C59" s="18" t="s">
        <v>46</v>
      </c>
      <c r="D59" s="19">
        <v>100</v>
      </c>
      <c r="E59" s="19" t="s">
        <v>122</v>
      </c>
      <c r="F59" s="31" t="s">
        <v>138</v>
      </c>
      <c r="G59" s="21"/>
      <c r="H59" s="22" t="s">
        <v>139</v>
      </c>
      <c r="I59" s="23"/>
      <c r="J59" s="24"/>
      <c r="K59" s="25"/>
      <c r="L59" s="30"/>
      <c r="M59" s="27">
        <f>REQ.4[[#This Row],[CANTIDAD]]*REQ.4[[#This Row],[PRECIO UNITARIO]]</f>
        <v>0</v>
      </c>
      <c r="N59" s="28">
        <f>REQ.4[[#This Row],[SUBOTOTAL]]*0.16</f>
        <v>0</v>
      </c>
      <c r="O59" s="29">
        <f>REQ.4[[#This Row],[SUBOTOTAL]]+REQ.4[[#This Row],[IVA]]</f>
        <v>0</v>
      </c>
    </row>
    <row r="60" spans="1:15" ht="33.75" x14ac:dyDescent="0.2">
      <c r="A60" s="18" t="s">
        <v>15</v>
      </c>
      <c r="B60" s="19">
        <f t="shared" si="0"/>
        <v>59</v>
      </c>
      <c r="C60" s="18" t="s">
        <v>46</v>
      </c>
      <c r="D60" s="19">
        <v>100</v>
      </c>
      <c r="E60" s="19" t="s">
        <v>122</v>
      </c>
      <c r="F60" s="31" t="s">
        <v>140</v>
      </c>
      <c r="G60" s="21"/>
      <c r="H60" s="22" t="s">
        <v>141</v>
      </c>
      <c r="I60" s="23"/>
      <c r="J60" s="24"/>
      <c r="K60" s="25"/>
      <c r="L60" s="30"/>
      <c r="M60" s="27">
        <f>REQ.4[[#This Row],[CANTIDAD]]*REQ.4[[#This Row],[PRECIO UNITARIO]]</f>
        <v>0</v>
      </c>
      <c r="N60" s="28">
        <f>REQ.4[[#This Row],[SUBOTOTAL]]*0.16</f>
        <v>0</v>
      </c>
      <c r="O60" s="29">
        <f>REQ.4[[#This Row],[SUBOTOTAL]]+REQ.4[[#This Row],[IVA]]</f>
        <v>0</v>
      </c>
    </row>
    <row r="61" spans="1:15" ht="33.75" x14ac:dyDescent="0.2">
      <c r="A61" s="18" t="s">
        <v>15</v>
      </c>
      <c r="B61" s="19">
        <f t="shared" si="0"/>
        <v>60</v>
      </c>
      <c r="C61" s="18" t="s">
        <v>46</v>
      </c>
      <c r="D61" s="19">
        <v>50</v>
      </c>
      <c r="E61" s="19" t="s">
        <v>122</v>
      </c>
      <c r="F61" s="31" t="s">
        <v>138</v>
      </c>
      <c r="G61" s="21"/>
      <c r="H61" s="22" t="s">
        <v>142</v>
      </c>
      <c r="I61" s="23"/>
      <c r="J61" s="24"/>
      <c r="K61" s="25"/>
      <c r="L61" s="30"/>
      <c r="M61" s="27">
        <f>REQ.4[[#This Row],[CANTIDAD]]*REQ.4[[#This Row],[PRECIO UNITARIO]]</f>
        <v>0</v>
      </c>
      <c r="N61" s="28">
        <f>REQ.4[[#This Row],[SUBOTOTAL]]*0.16</f>
        <v>0</v>
      </c>
      <c r="O61" s="29">
        <f>REQ.4[[#This Row],[SUBOTOTAL]]+REQ.4[[#This Row],[IVA]]</f>
        <v>0</v>
      </c>
    </row>
    <row r="62" spans="1:15" ht="36" x14ac:dyDescent="0.2">
      <c r="A62" s="18" t="s">
        <v>15</v>
      </c>
      <c r="B62" s="19">
        <f t="shared" si="0"/>
        <v>61</v>
      </c>
      <c r="C62" s="18" t="s">
        <v>46</v>
      </c>
      <c r="D62" s="19">
        <v>3</v>
      </c>
      <c r="E62" s="19" t="s">
        <v>49</v>
      </c>
      <c r="F62" s="31" t="s">
        <v>143</v>
      </c>
      <c r="G62" s="21"/>
      <c r="H62" s="22" t="s">
        <v>144</v>
      </c>
      <c r="I62" s="23"/>
      <c r="J62" s="24"/>
      <c r="K62" s="25"/>
      <c r="L62" s="30"/>
      <c r="M62" s="27">
        <f>REQ.4[[#This Row],[CANTIDAD]]*REQ.4[[#This Row],[PRECIO UNITARIO]]</f>
        <v>0</v>
      </c>
      <c r="N62" s="28">
        <f>REQ.4[[#This Row],[SUBOTOTAL]]*0.16</f>
        <v>0</v>
      </c>
      <c r="O62" s="29">
        <f>REQ.4[[#This Row],[SUBOTOTAL]]+REQ.4[[#This Row],[IVA]]</f>
        <v>0</v>
      </c>
    </row>
    <row r="63" spans="1:15" ht="36" x14ac:dyDescent="0.2">
      <c r="A63" s="18" t="s">
        <v>15</v>
      </c>
      <c r="B63" s="19">
        <f t="shared" si="0"/>
        <v>62</v>
      </c>
      <c r="C63" s="18" t="s">
        <v>46</v>
      </c>
      <c r="D63" s="19">
        <v>15</v>
      </c>
      <c r="E63" s="19" t="s">
        <v>49</v>
      </c>
      <c r="F63" s="31" t="s">
        <v>145</v>
      </c>
      <c r="G63" s="21"/>
      <c r="H63" s="22" t="s">
        <v>146</v>
      </c>
      <c r="I63" s="23"/>
      <c r="J63" s="24"/>
      <c r="K63" s="25"/>
      <c r="L63" s="30"/>
      <c r="M63" s="27">
        <f>REQ.4[[#This Row],[CANTIDAD]]*REQ.4[[#This Row],[PRECIO UNITARIO]]</f>
        <v>0</v>
      </c>
      <c r="N63" s="28">
        <f>REQ.4[[#This Row],[SUBOTOTAL]]*0.16</f>
        <v>0</v>
      </c>
      <c r="O63" s="29">
        <f>REQ.4[[#This Row],[SUBOTOTAL]]+REQ.4[[#This Row],[IVA]]</f>
        <v>0</v>
      </c>
    </row>
    <row r="64" spans="1:15" ht="36" x14ac:dyDescent="0.2">
      <c r="A64" s="18" t="s">
        <v>15</v>
      </c>
      <c r="B64" s="19">
        <f t="shared" si="0"/>
        <v>63</v>
      </c>
      <c r="C64" s="18" t="s">
        <v>46</v>
      </c>
      <c r="D64" s="19">
        <v>20</v>
      </c>
      <c r="E64" s="19" t="s">
        <v>49</v>
      </c>
      <c r="F64" s="31" t="s">
        <v>145</v>
      </c>
      <c r="G64" s="21"/>
      <c r="H64" s="22" t="s">
        <v>147</v>
      </c>
      <c r="I64" s="23"/>
      <c r="J64" s="24"/>
      <c r="K64" s="25"/>
      <c r="L64" s="30"/>
      <c r="M64" s="27">
        <f>REQ.4[[#This Row],[CANTIDAD]]*REQ.4[[#This Row],[PRECIO UNITARIO]]</f>
        <v>0</v>
      </c>
      <c r="N64" s="28">
        <f>REQ.4[[#This Row],[SUBOTOTAL]]*0.16</f>
        <v>0</v>
      </c>
      <c r="O64" s="29">
        <f>REQ.4[[#This Row],[SUBOTOTAL]]+REQ.4[[#This Row],[IVA]]</f>
        <v>0</v>
      </c>
    </row>
    <row r="65" spans="1:15" ht="36" x14ac:dyDescent="0.2">
      <c r="A65" s="18" t="s">
        <v>15</v>
      </c>
      <c r="B65" s="19">
        <f t="shared" si="0"/>
        <v>64</v>
      </c>
      <c r="C65" s="18" t="s">
        <v>46</v>
      </c>
      <c r="D65" s="19">
        <v>20</v>
      </c>
      <c r="E65" s="19" t="s">
        <v>49</v>
      </c>
      <c r="F65" s="31" t="s">
        <v>145</v>
      </c>
      <c r="G65" s="21"/>
      <c r="H65" s="22" t="s">
        <v>148</v>
      </c>
      <c r="I65" s="23"/>
      <c r="J65" s="24"/>
      <c r="K65" s="25"/>
      <c r="L65" s="30"/>
      <c r="M65" s="27">
        <f>REQ.4[[#This Row],[CANTIDAD]]*REQ.4[[#This Row],[PRECIO UNITARIO]]</f>
        <v>0</v>
      </c>
      <c r="N65" s="28">
        <f>REQ.4[[#This Row],[SUBOTOTAL]]*0.16</f>
        <v>0</v>
      </c>
      <c r="O65" s="29">
        <f>REQ.4[[#This Row],[SUBOTOTAL]]+REQ.4[[#This Row],[IVA]]</f>
        <v>0</v>
      </c>
    </row>
    <row r="66" spans="1:15" ht="36" x14ac:dyDescent="0.2">
      <c r="A66" s="18" t="s">
        <v>15</v>
      </c>
      <c r="B66" s="19">
        <f t="shared" si="0"/>
        <v>65</v>
      </c>
      <c r="C66" s="18" t="s">
        <v>46</v>
      </c>
      <c r="D66" s="19">
        <v>5</v>
      </c>
      <c r="E66" s="19" t="s">
        <v>49</v>
      </c>
      <c r="F66" s="31" t="s">
        <v>149</v>
      </c>
      <c r="G66" s="21"/>
      <c r="H66" s="22" t="s">
        <v>150</v>
      </c>
      <c r="I66" s="23"/>
      <c r="J66" s="24"/>
      <c r="K66" s="25"/>
      <c r="L66" s="30"/>
      <c r="M66" s="27">
        <f>REQ.4[[#This Row],[CANTIDAD]]*REQ.4[[#This Row],[PRECIO UNITARIO]]</f>
        <v>0</v>
      </c>
      <c r="N66" s="28">
        <f>REQ.4[[#This Row],[SUBOTOTAL]]*0.16</f>
        <v>0</v>
      </c>
      <c r="O66" s="29">
        <f>REQ.4[[#This Row],[SUBOTOTAL]]+REQ.4[[#This Row],[IVA]]</f>
        <v>0</v>
      </c>
    </row>
    <row r="67" spans="1:15" ht="33.75" x14ac:dyDescent="0.2">
      <c r="A67" s="18" t="s">
        <v>15</v>
      </c>
      <c r="B67" s="19">
        <f t="shared" si="0"/>
        <v>66</v>
      </c>
      <c r="C67" s="18" t="s">
        <v>46</v>
      </c>
      <c r="D67" s="19">
        <v>1</v>
      </c>
      <c r="E67" s="19" t="s">
        <v>49</v>
      </c>
      <c r="F67" s="31" t="s">
        <v>151</v>
      </c>
      <c r="G67" s="21"/>
      <c r="H67" s="22" t="s">
        <v>152</v>
      </c>
      <c r="I67" s="23"/>
      <c r="J67" s="24"/>
      <c r="K67" s="25"/>
      <c r="L67" s="30"/>
      <c r="M67" s="27">
        <f>REQ.4[[#This Row],[CANTIDAD]]*REQ.4[[#This Row],[PRECIO UNITARIO]]</f>
        <v>0</v>
      </c>
      <c r="N67" s="28">
        <f>REQ.4[[#This Row],[SUBOTOTAL]]*0.16</f>
        <v>0</v>
      </c>
      <c r="O67" s="29">
        <f>REQ.4[[#This Row],[SUBOTOTAL]]+REQ.4[[#This Row],[IVA]]</f>
        <v>0</v>
      </c>
    </row>
    <row r="68" spans="1:15" ht="33.75" x14ac:dyDescent="0.2">
      <c r="A68" s="18" t="s">
        <v>15</v>
      </c>
      <c r="B68" s="19">
        <f t="shared" ref="B68:B131" si="1">B67+1</f>
        <v>67</v>
      </c>
      <c r="C68" s="18" t="s">
        <v>46</v>
      </c>
      <c r="D68" s="19">
        <v>1</v>
      </c>
      <c r="E68" s="19" t="s">
        <v>49</v>
      </c>
      <c r="F68" s="31" t="s">
        <v>153</v>
      </c>
      <c r="G68" s="21"/>
      <c r="H68" s="22" t="s">
        <v>152</v>
      </c>
      <c r="I68" s="23"/>
      <c r="J68" s="24"/>
      <c r="K68" s="25"/>
      <c r="L68" s="30"/>
      <c r="M68" s="27">
        <f>REQ.4[[#This Row],[CANTIDAD]]*REQ.4[[#This Row],[PRECIO UNITARIO]]</f>
        <v>0</v>
      </c>
      <c r="N68" s="28">
        <f>REQ.4[[#This Row],[SUBOTOTAL]]*0.16</f>
        <v>0</v>
      </c>
      <c r="O68" s="29">
        <f>REQ.4[[#This Row],[SUBOTOTAL]]+REQ.4[[#This Row],[IVA]]</f>
        <v>0</v>
      </c>
    </row>
    <row r="69" spans="1:15" ht="33.75" x14ac:dyDescent="0.2">
      <c r="A69" s="18" t="s">
        <v>15</v>
      </c>
      <c r="B69" s="19">
        <f t="shared" si="1"/>
        <v>68</v>
      </c>
      <c r="C69" s="18" t="s">
        <v>46</v>
      </c>
      <c r="D69" s="19">
        <v>1</v>
      </c>
      <c r="E69" s="19" t="s">
        <v>49</v>
      </c>
      <c r="F69" s="31" t="s">
        <v>154</v>
      </c>
      <c r="G69" s="21"/>
      <c r="H69" s="22" t="s">
        <v>152</v>
      </c>
      <c r="I69" s="23"/>
      <c r="J69" s="24"/>
      <c r="K69" s="25"/>
      <c r="L69" s="30"/>
      <c r="M69" s="27">
        <f>REQ.4[[#This Row],[CANTIDAD]]*REQ.4[[#This Row],[PRECIO UNITARIO]]</f>
        <v>0</v>
      </c>
      <c r="N69" s="28">
        <f>REQ.4[[#This Row],[SUBOTOTAL]]*0.16</f>
        <v>0</v>
      </c>
      <c r="O69" s="29">
        <f>REQ.4[[#This Row],[SUBOTOTAL]]+REQ.4[[#This Row],[IVA]]</f>
        <v>0</v>
      </c>
    </row>
    <row r="70" spans="1:15" ht="33.75" x14ac:dyDescent="0.2">
      <c r="A70" s="18" t="s">
        <v>15</v>
      </c>
      <c r="B70" s="19">
        <f t="shared" si="1"/>
        <v>69</v>
      </c>
      <c r="C70" s="18" t="s">
        <v>46</v>
      </c>
      <c r="D70" s="19">
        <v>1</v>
      </c>
      <c r="E70" s="19" t="s">
        <v>49</v>
      </c>
      <c r="F70" s="31" t="s">
        <v>155</v>
      </c>
      <c r="G70" s="21"/>
      <c r="H70" s="22" t="s">
        <v>156</v>
      </c>
      <c r="I70" s="23"/>
      <c r="J70" s="24"/>
      <c r="K70" s="25"/>
      <c r="L70" s="30"/>
      <c r="M70" s="27">
        <f>REQ.4[[#This Row],[CANTIDAD]]*REQ.4[[#This Row],[PRECIO UNITARIO]]</f>
        <v>0</v>
      </c>
      <c r="N70" s="28">
        <f>REQ.4[[#This Row],[SUBOTOTAL]]*0.16</f>
        <v>0</v>
      </c>
      <c r="O70" s="29">
        <f>REQ.4[[#This Row],[SUBOTOTAL]]+REQ.4[[#This Row],[IVA]]</f>
        <v>0</v>
      </c>
    </row>
    <row r="71" spans="1:15" ht="33.75" x14ac:dyDescent="0.2">
      <c r="A71" s="18" t="s">
        <v>15</v>
      </c>
      <c r="B71" s="19">
        <f t="shared" si="1"/>
        <v>70</v>
      </c>
      <c r="C71" s="18" t="s">
        <v>46</v>
      </c>
      <c r="D71" s="19">
        <v>2</v>
      </c>
      <c r="E71" s="19" t="s">
        <v>49</v>
      </c>
      <c r="F71" s="31" t="s">
        <v>157</v>
      </c>
      <c r="G71" s="21"/>
      <c r="H71" s="22" t="s">
        <v>158</v>
      </c>
      <c r="I71" s="23"/>
      <c r="J71" s="24"/>
      <c r="K71" s="25"/>
      <c r="L71" s="30"/>
      <c r="M71" s="27">
        <f>REQ.4[[#This Row],[CANTIDAD]]*REQ.4[[#This Row],[PRECIO UNITARIO]]</f>
        <v>0</v>
      </c>
      <c r="N71" s="28">
        <f>REQ.4[[#This Row],[SUBOTOTAL]]*0.16</f>
        <v>0</v>
      </c>
      <c r="O71" s="29">
        <f>REQ.4[[#This Row],[SUBOTOTAL]]+REQ.4[[#This Row],[IVA]]</f>
        <v>0</v>
      </c>
    </row>
    <row r="72" spans="1:15" ht="33.75" x14ac:dyDescent="0.2">
      <c r="A72" s="18" t="s">
        <v>15</v>
      </c>
      <c r="B72" s="19">
        <f t="shared" si="1"/>
        <v>71</v>
      </c>
      <c r="C72" s="18" t="s">
        <v>46</v>
      </c>
      <c r="D72" s="19">
        <v>2</v>
      </c>
      <c r="E72" s="19" t="s">
        <v>49</v>
      </c>
      <c r="F72" s="31" t="s">
        <v>159</v>
      </c>
      <c r="G72" s="21"/>
      <c r="H72" s="22" t="s">
        <v>158</v>
      </c>
      <c r="I72" s="23"/>
      <c r="J72" s="24"/>
      <c r="K72" s="25"/>
      <c r="L72" s="30"/>
      <c r="M72" s="27">
        <f>REQ.4[[#This Row],[CANTIDAD]]*REQ.4[[#This Row],[PRECIO UNITARIO]]</f>
        <v>0</v>
      </c>
      <c r="N72" s="28">
        <f>REQ.4[[#This Row],[SUBOTOTAL]]*0.16</f>
        <v>0</v>
      </c>
      <c r="O72" s="29">
        <f>REQ.4[[#This Row],[SUBOTOTAL]]+REQ.4[[#This Row],[IVA]]</f>
        <v>0</v>
      </c>
    </row>
    <row r="73" spans="1:15" ht="33.75" x14ac:dyDescent="0.2">
      <c r="A73" s="18" t="s">
        <v>15</v>
      </c>
      <c r="B73" s="19">
        <f t="shared" si="1"/>
        <v>72</v>
      </c>
      <c r="C73" s="18" t="s">
        <v>46</v>
      </c>
      <c r="D73" s="19">
        <v>1</v>
      </c>
      <c r="E73" s="19" t="s">
        <v>49</v>
      </c>
      <c r="F73" s="31" t="s">
        <v>160</v>
      </c>
      <c r="G73" s="21"/>
      <c r="H73" s="22" t="s">
        <v>161</v>
      </c>
      <c r="I73" s="23"/>
      <c r="J73" s="24"/>
      <c r="K73" s="25"/>
      <c r="L73" s="30"/>
      <c r="M73" s="27">
        <f>REQ.4[[#This Row],[CANTIDAD]]*REQ.4[[#This Row],[PRECIO UNITARIO]]</f>
        <v>0</v>
      </c>
      <c r="N73" s="28">
        <f>REQ.4[[#This Row],[SUBOTOTAL]]*0.16</f>
        <v>0</v>
      </c>
      <c r="O73" s="29">
        <f>REQ.4[[#This Row],[SUBOTOTAL]]+REQ.4[[#This Row],[IVA]]</f>
        <v>0</v>
      </c>
    </row>
    <row r="74" spans="1:15" ht="33.75" x14ac:dyDescent="0.2">
      <c r="A74" s="18" t="s">
        <v>15</v>
      </c>
      <c r="B74" s="19">
        <f t="shared" si="1"/>
        <v>73</v>
      </c>
      <c r="C74" s="18" t="s">
        <v>46</v>
      </c>
      <c r="D74" s="19">
        <v>1</v>
      </c>
      <c r="E74" s="19" t="s">
        <v>49</v>
      </c>
      <c r="F74" s="31" t="s">
        <v>162</v>
      </c>
      <c r="G74" s="21"/>
      <c r="H74" s="22" t="s">
        <v>163</v>
      </c>
      <c r="I74" s="23"/>
      <c r="J74" s="24"/>
      <c r="K74" s="25"/>
      <c r="L74" s="30"/>
      <c r="M74" s="27">
        <f>REQ.4[[#This Row],[CANTIDAD]]*REQ.4[[#This Row],[PRECIO UNITARIO]]</f>
        <v>0</v>
      </c>
      <c r="N74" s="28">
        <f>REQ.4[[#This Row],[SUBOTOTAL]]*0.16</f>
        <v>0</v>
      </c>
      <c r="O74" s="29">
        <f>REQ.4[[#This Row],[SUBOTOTAL]]+REQ.4[[#This Row],[IVA]]</f>
        <v>0</v>
      </c>
    </row>
    <row r="75" spans="1:15" ht="33.75" x14ac:dyDescent="0.2">
      <c r="A75" s="18" t="s">
        <v>15</v>
      </c>
      <c r="B75" s="19">
        <f t="shared" si="1"/>
        <v>74</v>
      </c>
      <c r="C75" s="18" t="s">
        <v>46</v>
      </c>
      <c r="D75" s="19">
        <v>200</v>
      </c>
      <c r="E75" s="19" t="s">
        <v>122</v>
      </c>
      <c r="F75" s="31" t="s">
        <v>164</v>
      </c>
      <c r="G75" s="21"/>
      <c r="H75" s="22"/>
      <c r="I75" s="23"/>
      <c r="J75" s="24"/>
      <c r="K75" s="25"/>
      <c r="L75" s="30"/>
      <c r="M75" s="27">
        <f>REQ.4[[#This Row],[CANTIDAD]]*REQ.4[[#This Row],[PRECIO UNITARIO]]</f>
        <v>0</v>
      </c>
      <c r="N75" s="28">
        <f>REQ.4[[#This Row],[SUBOTOTAL]]*0.16</f>
        <v>0</v>
      </c>
      <c r="O75" s="29">
        <f>REQ.4[[#This Row],[SUBOTOTAL]]+REQ.4[[#This Row],[IVA]]</f>
        <v>0</v>
      </c>
    </row>
    <row r="76" spans="1:15" ht="33.75" x14ac:dyDescent="0.2">
      <c r="A76" s="18" t="s">
        <v>15</v>
      </c>
      <c r="B76" s="19">
        <f t="shared" si="1"/>
        <v>75</v>
      </c>
      <c r="C76" s="18" t="s">
        <v>46</v>
      </c>
      <c r="D76" s="19">
        <v>1</v>
      </c>
      <c r="E76" s="19" t="s">
        <v>49</v>
      </c>
      <c r="F76" s="31" t="s">
        <v>165</v>
      </c>
      <c r="G76" s="21"/>
      <c r="H76" s="22" t="s">
        <v>166</v>
      </c>
      <c r="I76" s="23" t="s">
        <v>167</v>
      </c>
      <c r="J76" s="24"/>
      <c r="K76" s="25"/>
      <c r="L76" s="30"/>
      <c r="M76" s="27">
        <f>REQ.4[[#This Row],[CANTIDAD]]*REQ.4[[#This Row],[PRECIO UNITARIO]]</f>
        <v>0</v>
      </c>
      <c r="N76" s="28">
        <f>REQ.4[[#This Row],[SUBOTOTAL]]*0.16</f>
        <v>0</v>
      </c>
      <c r="O76" s="29">
        <f>REQ.4[[#This Row],[SUBOTOTAL]]+REQ.4[[#This Row],[IVA]]</f>
        <v>0</v>
      </c>
    </row>
    <row r="77" spans="1:15" ht="33.75" x14ac:dyDescent="0.2">
      <c r="A77" s="18" t="s">
        <v>15</v>
      </c>
      <c r="B77" s="19">
        <f t="shared" si="1"/>
        <v>76</v>
      </c>
      <c r="C77" s="18" t="s">
        <v>46</v>
      </c>
      <c r="D77" s="19">
        <v>1</v>
      </c>
      <c r="E77" s="19" t="s">
        <v>49</v>
      </c>
      <c r="F77" s="31" t="s">
        <v>168</v>
      </c>
      <c r="G77" s="21"/>
      <c r="H77" s="22" t="s">
        <v>166</v>
      </c>
      <c r="I77" s="23" t="s">
        <v>169</v>
      </c>
      <c r="J77" s="24"/>
      <c r="K77" s="25"/>
      <c r="L77" s="30"/>
      <c r="M77" s="27">
        <f>REQ.4[[#This Row],[CANTIDAD]]*REQ.4[[#This Row],[PRECIO UNITARIO]]</f>
        <v>0</v>
      </c>
      <c r="N77" s="28">
        <f>REQ.4[[#This Row],[SUBOTOTAL]]*0.16</f>
        <v>0</v>
      </c>
      <c r="O77" s="29">
        <f>REQ.4[[#This Row],[SUBOTOTAL]]+REQ.4[[#This Row],[IVA]]</f>
        <v>0</v>
      </c>
    </row>
    <row r="78" spans="1:15" ht="33.75" x14ac:dyDescent="0.2">
      <c r="A78" s="18" t="s">
        <v>15</v>
      </c>
      <c r="B78" s="19">
        <f t="shared" si="1"/>
        <v>77</v>
      </c>
      <c r="C78" s="18" t="s">
        <v>46</v>
      </c>
      <c r="D78" s="19">
        <v>2</v>
      </c>
      <c r="E78" s="19" t="s">
        <v>49</v>
      </c>
      <c r="F78" s="31" t="s">
        <v>170</v>
      </c>
      <c r="G78" s="21"/>
      <c r="H78" s="22" t="s">
        <v>166</v>
      </c>
      <c r="I78" s="23" t="s">
        <v>37</v>
      </c>
      <c r="J78" s="24"/>
      <c r="K78" s="25"/>
      <c r="L78" s="30"/>
      <c r="M78" s="27">
        <f>REQ.4[[#This Row],[CANTIDAD]]*REQ.4[[#This Row],[PRECIO UNITARIO]]</f>
        <v>0</v>
      </c>
      <c r="N78" s="28">
        <f>REQ.4[[#This Row],[SUBOTOTAL]]*0.16</f>
        <v>0</v>
      </c>
      <c r="O78" s="29">
        <f>REQ.4[[#This Row],[SUBOTOTAL]]+REQ.4[[#This Row],[IVA]]</f>
        <v>0</v>
      </c>
    </row>
    <row r="79" spans="1:15" ht="33.75" x14ac:dyDescent="0.2">
      <c r="A79" s="18" t="s">
        <v>15</v>
      </c>
      <c r="B79" s="19">
        <f t="shared" si="1"/>
        <v>78</v>
      </c>
      <c r="C79" s="18" t="s">
        <v>46</v>
      </c>
      <c r="D79" s="19">
        <v>1</v>
      </c>
      <c r="E79" s="19" t="s">
        <v>49</v>
      </c>
      <c r="F79" s="31" t="s">
        <v>171</v>
      </c>
      <c r="G79" s="21"/>
      <c r="H79" s="22" t="s">
        <v>166</v>
      </c>
      <c r="I79" s="23" t="s">
        <v>172</v>
      </c>
      <c r="J79" s="24"/>
      <c r="K79" s="25"/>
      <c r="L79" s="30"/>
      <c r="M79" s="27">
        <f>REQ.4[[#This Row],[CANTIDAD]]*REQ.4[[#This Row],[PRECIO UNITARIO]]</f>
        <v>0</v>
      </c>
      <c r="N79" s="28">
        <f>REQ.4[[#This Row],[SUBOTOTAL]]*0.16</f>
        <v>0</v>
      </c>
      <c r="O79" s="29">
        <f>REQ.4[[#This Row],[SUBOTOTAL]]+REQ.4[[#This Row],[IVA]]</f>
        <v>0</v>
      </c>
    </row>
    <row r="80" spans="1:15" ht="33.75" x14ac:dyDescent="0.2">
      <c r="A80" s="18" t="s">
        <v>15</v>
      </c>
      <c r="B80" s="19">
        <f t="shared" si="1"/>
        <v>79</v>
      </c>
      <c r="C80" s="18" t="s">
        <v>46</v>
      </c>
      <c r="D80" s="19">
        <v>1</v>
      </c>
      <c r="E80" s="19" t="s">
        <v>49</v>
      </c>
      <c r="F80" s="31" t="s">
        <v>173</v>
      </c>
      <c r="G80" s="21"/>
      <c r="H80" s="22" t="s">
        <v>166</v>
      </c>
      <c r="I80" s="23" t="s">
        <v>37</v>
      </c>
      <c r="J80" s="24"/>
      <c r="K80" s="25"/>
      <c r="L80" s="30"/>
      <c r="M80" s="27">
        <f>REQ.4[[#This Row],[CANTIDAD]]*REQ.4[[#This Row],[PRECIO UNITARIO]]</f>
        <v>0</v>
      </c>
      <c r="N80" s="28">
        <f>REQ.4[[#This Row],[SUBOTOTAL]]*0.16</f>
        <v>0</v>
      </c>
      <c r="O80" s="29">
        <f>REQ.4[[#This Row],[SUBOTOTAL]]+REQ.4[[#This Row],[IVA]]</f>
        <v>0</v>
      </c>
    </row>
    <row r="81" spans="1:15" ht="33.75" x14ac:dyDescent="0.2">
      <c r="A81" s="18" t="s">
        <v>15</v>
      </c>
      <c r="B81" s="19">
        <f t="shared" si="1"/>
        <v>80</v>
      </c>
      <c r="C81" s="18" t="s">
        <v>46</v>
      </c>
      <c r="D81" s="19">
        <v>1</v>
      </c>
      <c r="E81" s="19" t="s">
        <v>49</v>
      </c>
      <c r="F81" s="31" t="s">
        <v>174</v>
      </c>
      <c r="G81" s="21"/>
      <c r="H81" s="22" t="s">
        <v>166</v>
      </c>
      <c r="I81" s="23" t="s">
        <v>175</v>
      </c>
      <c r="J81" s="24"/>
      <c r="K81" s="25"/>
      <c r="L81" s="30"/>
      <c r="M81" s="27">
        <f>REQ.4[[#This Row],[CANTIDAD]]*REQ.4[[#This Row],[PRECIO UNITARIO]]</f>
        <v>0</v>
      </c>
      <c r="N81" s="28">
        <f>REQ.4[[#This Row],[SUBOTOTAL]]*0.16</f>
        <v>0</v>
      </c>
      <c r="O81" s="29">
        <f>REQ.4[[#This Row],[SUBOTOTAL]]+REQ.4[[#This Row],[IVA]]</f>
        <v>0</v>
      </c>
    </row>
    <row r="82" spans="1:15" ht="33.75" x14ac:dyDescent="0.2">
      <c r="A82" s="18" t="s">
        <v>15</v>
      </c>
      <c r="B82" s="19">
        <f t="shared" si="1"/>
        <v>81</v>
      </c>
      <c r="C82" s="18" t="s">
        <v>46</v>
      </c>
      <c r="D82" s="19">
        <v>6</v>
      </c>
      <c r="E82" s="19" t="s">
        <v>122</v>
      </c>
      <c r="F82" s="31" t="s">
        <v>176</v>
      </c>
      <c r="G82" s="21"/>
      <c r="H82" s="22"/>
      <c r="I82" s="23"/>
      <c r="J82" s="24"/>
      <c r="K82" s="25"/>
      <c r="L82" s="30"/>
      <c r="M82" s="27">
        <f>REQ.4[[#This Row],[CANTIDAD]]*REQ.4[[#This Row],[PRECIO UNITARIO]]</f>
        <v>0</v>
      </c>
      <c r="N82" s="28">
        <f>REQ.4[[#This Row],[SUBOTOTAL]]*0.16</f>
        <v>0</v>
      </c>
      <c r="O82" s="29">
        <f>REQ.4[[#This Row],[SUBOTOTAL]]+REQ.4[[#This Row],[IVA]]</f>
        <v>0</v>
      </c>
    </row>
    <row r="83" spans="1:15" ht="33.75" x14ac:dyDescent="0.2">
      <c r="A83" s="18" t="s">
        <v>15</v>
      </c>
      <c r="B83" s="19">
        <f t="shared" si="1"/>
        <v>82</v>
      </c>
      <c r="C83" s="18" t="s">
        <v>46</v>
      </c>
      <c r="D83" s="19">
        <v>1</v>
      </c>
      <c r="E83" s="19" t="s">
        <v>49</v>
      </c>
      <c r="F83" s="31" t="s">
        <v>177</v>
      </c>
      <c r="G83" s="21"/>
      <c r="H83" s="22" t="s">
        <v>178</v>
      </c>
      <c r="I83" s="23"/>
      <c r="J83" s="24"/>
      <c r="K83" s="25"/>
      <c r="L83" s="30"/>
      <c r="M83" s="27">
        <f>REQ.4[[#This Row],[CANTIDAD]]*REQ.4[[#This Row],[PRECIO UNITARIO]]</f>
        <v>0</v>
      </c>
      <c r="N83" s="28">
        <f>REQ.4[[#This Row],[SUBOTOTAL]]*0.16</f>
        <v>0</v>
      </c>
      <c r="O83" s="29">
        <f>REQ.4[[#This Row],[SUBOTOTAL]]+REQ.4[[#This Row],[IVA]]</f>
        <v>0</v>
      </c>
    </row>
    <row r="84" spans="1:15" ht="33.75" x14ac:dyDescent="0.2">
      <c r="A84" s="18" t="s">
        <v>15</v>
      </c>
      <c r="B84" s="19">
        <f t="shared" si="1"/>
        <v>83</v>
      </c>
      <c r="C84" s="18" t="s">
        <v>46</v>
      </c>
      <c r="D84" s="19">
        <v>1</v>
      </c>
      <c r="E84" s="19" t="s">
        <v>49</v>
      </c>
      <c r="F84" s="31" t="s">
        <v>179</v>
      </c>
      <c r="G84" s="21"/>
      <c r="H84" s="22" t="s">
        <v>178</v>
      </c>
      <c r="I84" s="23"/>
      <c r="J84" s="24"/>
      <c r="K84" s="25"/>
      <c r="L84" s="30"/>
      <c r="M84" s="27">
        <f>REQ.4[[#This Row],[CANTIDAD]]*REQ.4[[#This Row],[PRECIO UNITARIO]]</f>
        <v>0</v>
      </c>
      <c r="N84" s="28">
        <f>REQ.4[[#This Row],[SUBOTOTAL]]*0.16</f>
        <v>0</v>
      </c>
      <c r="O84" s="29">
        <f>REQ.4[[#This Row],[SUBOTOTAL]]+REQ.4[[#This Row],[IVA]]</f>
        <v>0</v>
      </c>
    </row>
    <row r="85" spans="1:15" ht="33.75" x14ac:dyDescent="0.2">
      <c r="A85" s="18" t="s">
        <v>15</v>
      </c>
      <c r="B85" s="19">
        <f t="shared" si="1"/>
        <v>84</v>
      </c>
      <c r="C85" s="18" t="s">
        <v>46</v>
      </c>
      <c r="D85" s="19">
        <v>1</v>
      </c>
      <c r="E85" s="19" t="s">
        <v>49</v>
      </c>
      <c r="F85" s="31" t="s">
        <v>180</v>
      </c>
      <c r="G85" s="21"/>
      <c r="H85" s="22" t="s">
        <v>178</v>
      </c>
      <c r="I85" s="23"/>
      <c r="J85" s="24"/>
      <c r="K85" s="25"/>
      <c r="L85" s="30"/>
      <c r="M85" s="27">
        <f>REQ.4[[#This Row],[CANTIDAD]]*REQ.4[[#This Row],[PRECIO UNITARIO]]</f>
        <v>0</v>
      </c>
      <c r="N85" s="28">
        <f>REQ.4[[#This Row],[SUBOTOTAL]]*0.16</f>
        <v>0</v>
      </c>
      <c r="O85" s="29">
        <f>REQ.4[[#This Row],[SUBOTOTAL]]+REQ.4[[#This Row],[IVA]]</f>
        <v>0</v>
      </c>
    </row>
    <row r="86" spans="1:15" ht="33.75" x14ac:dyDescent="0.2">
      <c r="A86" s="18" t="s">
        <v>15</v>
      </c>
      <c r="B86" s="19">
        <f t="shared" si="1"/>
        <v>85</v>
      </c>
      <c r="C86" s="18" t="s">
        <v>46</v>
      </c>
      <c r="D86" s="19">
        <v>50</v>
      </c>
      <c r="E86" s="19" t="s">
        <v>122</v>
      </c>
      <c r="F86" s="31" t="s">
        <v>181</v>
      </c>
      <c r="G86" s="21"/>
      <c r="H86" s="22"/>
      <c r="I86" s="23"/>
      <c r="J86" s="24"/>
      <c r="K86" s="25"/>
      <c r="L86" s="30"/>
      <c r="M86" s="27">
        <f>REQ.4[[#This Row],[CANTIDAD]]*REQ.4[[#This Row],[PRECIO UNITARIO]]</f>
        <v>0</v>
      </c>
      <c r="N86" s="28">
        <f>REQ.4[[#This Row],[SUBOTOTAL]]*0.16</f>
        <v>0</v>
      </c>
      <c r="O86" s="29">
        <f>REQ.4[[#This Row],[SUBOTOTAL]]+REQ.4[[#This Row],[IVA]]</f>
        <v>0</v>
      </c>
    </row>
    <row r="87" spans="1:15" ht="33.75" x14ac:dyDescent="0.2">
      <c r="A87" s="18" t="s">
        <v>15</v>
      </c>
      <c r="B87" s="19">
        <f t="shared" si="1"/>
        <v>86</v>
      </c>
      <c r="C87" s="18" t="s">
        <v>46</v>
      </c>
      <c r="D87" s="19">
        <v>10</v>
      </c>
      <c r="E87" s="19" t="s">
        <v>122</v>
      </c>
      <c r="F87" s="31" t="s">
        <v>182</v>
      </c>
      <c r="G87" s="21"/>
      <c r="H87" s="22"/>
      <c r="I87" s="23"/>
      <c r="J87" s="24"/>
      <c r="K87" s="25"/>
      <c r="L87" s="30"/>
      <c r="M87" s="27">
        <f>REQ.4[[#This Row],[CANTIDAD]]*REQ.4[[#This Row],[PRECIO UNITARIO]]</f>
        <v>0</v>
      </c>
      <c r="N87" s="28">
        <f>REQ.4[[#This Row],[SUBOTOTAL]]*0.16</f>
        <v>0</v>
      </c>
      <c r="O87" s="29">
        <f>REQ.4[[#This Row],[SUBOTOTAL]]+REQ.4[[#This Row],[IVA]]</f>
        <v>0</v>
      </c>
    </row>
    <row r="88" spans="1:15" ht="33.75" x14ac:dyDescent="0.2">
      <c r="A88" s="18" t="s">
        <v>15</v>
      </c>
      <c r="B88" s="19">
        <f t="shared" si="1"/>
        <v>87</v>
      </c>
      <c r="C88" s="18" t="s">
        <v>46</v>
      </c>
      <c r="D88" s="19">
        <v>2</v>
      </c>
      <c r="E88" s="19" t="s">
        <v>49</v>
      </c>
      <c r="F88" s="31" t="s">
        <v>183</v>
      </c>
      <c r="G88" s="21"/>
      <c r="H88" s="22" t="s">
        <v>184</v>
      </c>
      <c r="I88" s="23"/>
      <c r="J88" s="24"/>
      <c r="K88" s="25"/>
      <c r="L88" s="30"/>
      <c r="M88" s="27">
        <f>REQ.4[[#This Row],[CANTIDAD]]*REQ.4[[#This Row],[PRECIO UNITARIO]]</f>
        <v>0</v>
      </c>
      <c r="N88" s="28">
        <f>REQ.4[[#This Row],[SUBOTOTAL]]*0.16</f>
        <v>0</v>
      </c>
      <c r="O88" s="29">
        <f>REQ.4[[#This Row],[SUBOTOTAL]]+REQ.4[[#This Row],[IVA]]</f>
        <v>0</v>
      </c>
    </row>
    <row r="89" spans="1:15" ht="33.75" x14ac:dyDescent="0.2">
      <c r="A89" s="18" t="s">
        <v>15</v>
      </c>
      <c r="B89" s="19">
        <f t="shared" si="1"/>
        <v>88</v>
      </c>
      <c r="C89" s="18" t="s">
        <v>46</v>
      </c>
      <c r="D89" s="19">
        <v>1</v>
      </c>
      <c r="E89" s="19" t="s">
        <v>49</v>
      </c>
      <c r="F89" s="31" t="s">
        <v>185</v>
      </c>
      <c r="G89" s="21"/>
      <c r="H89" s="22" t="s">
        <v>186</v>
      </c>
      <c r="I89" s="23"/>
      <c r="J89" s="24"/>
      <c r="K89" s="25"/>
      <c r="L89" s="30"/>
      <c r="M89" s="27">
        <f>REQ.4[[#This Row],[CANTIDAD]]*REQ.4[[#This Row],[PRECIO UNITARIO]]</f>
        <v>0</v>
      </c>
      <c r="N89" s="28">
        <f>REQ.4[[#This Row],[SUBOTOTAL]]*0.16</f>
        <v>0</v>
      </c>
      <c r="O89" s="29">
        <f>REQ.4[[#This Row],[SUBOTOTAL]]+REQ.4[[#This Row],[IVA]]</f>
        <v>0</v>
      </c>
    </row>
    <row r="90" spans="1:15" ht="33.75" x14ac:dyDescent="0.2">
      <c r="A90" s="18" t="s">
        <v>15</v>
      </c>
      <c r="B90" s="19">
        <f t="shared" si="1"/>
        <v>89</v>
      </c>
      <c r="C90" s="18" t="s">
        <v>46</v>
      </c>
      <c r="D90" s="19">
        <v>200</v>
      </c>
      <c r="E90" s="19" t="s">
        <v>122</v>
      </c>
      <c r="F90" s="31" t="s">
        <v>187</v>
      </c>
      <c r="G90" s="21"/>
      <c r="H90" s="22"/>
      <c r="I90" s="23"/>
      <c r="J90" s="24"/>
      <c r="K90" s="25"/>
      <c r="L90" s="30"/>
      <c r="M90" s="27">
        <f>REQ.4[[#This Row],[CANTIDAD]]*REQ.4[[#This Row],[PRECIO UNITARIO]]</f>
        <v>0</v>
      </c>
      <c r="N90" s="28">
        <f>REQ.4[[#This Row],[SUBOTOTAL]]*0.16</f>
        <v>0</v>
      </c>
      <c r="O90" s="29">
        <f>REQ.4[[#This Row],[SUBOTOTAL]]+REQ.4[[#This Row],[IVA]]</f>
        <v>0</v>
      </c>
    </row>
    <row r="91" spans="1:15" ht="33.75" x14ac:dyDescent="0.2">
      <c r="A91" s="18" t="s">
        <v>15</v>
      </c>
      <c r="B91" s="19">
        <f t="shared" si="1"/>
        <v>90</v>
      </c>
      <c r="C91" s="18" t="s">
        <v>46</v>
      </c>
      <c r="D91" s="19">
        <v>150</v>
      </c>
      <c r="E91" s="19" t="s">
        <v>122</v>
      </c>
      <c r="F91" s="31" t="s">
        <v>188</v>
      </c>
      <c r="G91" s="21"/>
      <c r="H91" s="22"/>
      <c r="I91" s="23"/>
      <c r="J91" s="24"/>
      <c r="K91" s="25"/>
      <c r="L91" s="30"/>
      <c r="M91" s="27">
        <f>REQ.4[[#This Row],[CANTIDAD]]*REQ.4[[#This Row],[PRECIO UNITARIO]]</f>
        <v>0</v>
      </c>
      <c r="N91" s="28">
        <f>REQ.4[[#This Row],[SUBOTOTAL]]*0.16</f>
        <v>0</v>
      </c>
      <c r="O91" s="29">
        <f>REQ.4[[#This Row],[SUBOTOTAL]]+REQ.4[[#This Row],[IVA]]</f>
        <v>0</v>
      </c>
    </row>
    <row r="92" spans="1:15" ht="33.75" x14ac:dyDescent="0.2">
      <c r="A92" s="18" t="s">
        <v>15</v>
      </c>
      <c r="B92" s="19">
        <f t="shared" si="1"/>
        <v>91</v>
      </c>
      <c r="C92" s="18" t="s">
        <v>46</v>
      </c>
      <c r="D92" s="19">
        <v>100</v>
      </c>
      <c r="E92" s="19" t="s">
        <v>122</v>
      </c>
      <c r="F92" s="31" t="s">
        <v>189</v>
      </c>
      <c r="G92" s="21"/>
      <c r="H92" s="22"/>
      <c r="I92" s="23"/>
      <c r="J92" s="24"/>
      <c r="K92" s="25"/>
      <c r="L92" s="30"/>
      <c r="M92" s="27">
        <f>REQ.4[[#This Row],[CANTIDAD]]*REQ.4[[#This Row],[PRECIO UNITARIO]]</f>
        <v>0</v>
      </c>
      <c r="N92" s="28">
        <f>REQ.4[[#This Row],[SUBOTOTAL]]*0.16</f>
        <v>0</v>
      </c>
      <c r="O92" s="29">
        <f>REQ.4[[#This Row],[SUBOTOTAL]]+REQ.4[[#This Row],[IVA]]</f>
        <v>0</v>
      </c>
    </row>
    <row r="93" spans="1:15" ht="33.75" x14ac:dyDescent="0.2">
      <c r="A93" s="18" t="s">
        <v>15</v>
      </c>
      <c r="B93" s="19">
        <f t="shared" si="1"/>
        <v>92</v>
      </c>
      <c r="C93" s="18" t="s">
        <v>46</v>
      </c>
      <c r="D93" s="19">
        <v>50</v>
      </c>
      <c r="E93" s="19" t="s">
        <v>122</v>
      </c>
      <c r="F93" s="31" t="s">
        <v>190</v>
      </c>
      <c r="G93" s="21"/>
      <c r="H93" s="22"/>
      <c r="I93" s="23"/>
      <c r="J93" s="24"/>
      <c r="K93" s="25"/>
      <c r="L93" s="30"/>
      <c r="M93" s="27">
        <f>REQ.4[[#This Row],[CANTIDAD]]*REQ.4[[#This Row],[PRECIO UNITARIO]]</f>
        <v>0</v>
      </c>
      <c r="N93" s="28">
        <f>REQ.4[[#This Row],[SUBOTOTAL]]*0.16</f>
        <v>0</v>
      </c>
      <c r="O93" s="29">
        <f>REQ.4[[#This Row],[SUBOTOTAL]]+REQ.4[[#This Row],[IVA]]</f>
        <v>0</v>
      </c>
    </row>
    <row r="94" spans="1:15" ht="33.75" x14ac:dyDescent="0.2">
      <c r="A94" s="18" t="s">
        <v>15</v>
      </c>
      <c r="B94" s="19">
        <f t="shared" si="1"/>
        <v>93</v>
      </c>
      <c r="C94" s="18" t="s">
        <v>46</v>
      </c>
      <c r="D94" s="19">
        <v>3</v>
      </c>
      <c r="E94" s="19" t="s">
        <v>122</v>
      </c>
      <c r="F94" s="31" t="s">
        <v>191</v>
      </c>
      <c r="G94" s="21"/>
      <c r="H94" s="22"/>
      <c r="I94" s="23"/>
      <c r="J94" s="24"/>
      <c r="K94" s="25"/>
      <c r="L94" s="30"/>
      <c r="M94" s="27">
        <f>REQ.4[[#This Row],[CANTIDAD]]*REQ.4[[#This Row],[PRECIO UNITARIO]]</f>
        <v>0</v>
      </c>
      <c r="N94" s="28">
        <f>REQ.4[[#This Row],[SUBOTOTAL]]*0.16</f>
        <v>0</v>
      </c>
      <c r="O94" s="29">
        <f>REQ.4[[#This Row],[SUBOTOTAL]]+REQ.4[[#This Row],[IVA]]</f>
        <v>0</v>
      </c>
    </row>
    <row r="95" spans="1:15" ht="22.5" x14ac:dyDescent="0.2">
      <c r="A95" s="18" t="s">
        <v>192</v>
      </c>
      <c r="B95" s="19">
        <f t="shared" si="1"/>
        <v>94</v>
      </c>
      <c r="C95" s="18" t="s">
        <v>46</v>
      </c>
      <c r="D95" s="19">
        <v>3</v>
      </c>
      <c r="E95" s="19" t="s">
        <v>193</v>
      </c>
      <c r="F95" s="31" t="s">
        <v>194</v>
      </c>
      <c r="G95" s="32">
        <v>12215268001</v>
      </c>
      <c r="H95" s="22" t="s">
        <v>195</v>
      </c>
      <c r="I95" s="23"/>
      <c r="J95" s="24"/>
      <c r="K95" s="25"/>
      <c r="L95" s="30"/>
      <c r="M95" s="27">
        <f>REQ.4[[#This Row],[CANTIDAD]]*REQ.4[[#This Row],[PRECIO UNITARIO]]</f>
        <v>0</v>
      </c>
      <c r="N95" s="28">
        <f>REQ.4[[#This Row],[SUBOTOTAL]]*0.16</f>
        <v>0</v>
      </c>
      <c r="O95" s="29">
        <f>REQ.4[[#This Row],[SUBOTOTAL]]+REQ.4[[#This Row],[IVA]]</f>
        <v>0</v>
      </c>
    </row>
    <row r="96" spans="1:15" ht="22.5" x14ac:dyDescent="0.2">
      <c r="A96" s="18" t="s">
        <v>192</v>
      </c>
      <c r="B96" s="19">
        <f t="shared" si="1"/>
        <v>95</v>
      </c>
      <c r="C96" s="18" t="s">
        <v>46</v>
      </c>
      <c r="D96" s="19">
        <v>1</v>
      </c>
      <c r="E96" s="19" t="s">
        <v>196</v>
      </c>
      <c r="F96" s="31" t="s">
        <v>197</v>
      </c>
      <c r="G96" s="32">
        <v>12216540001</v>
      </c>
      <c r="H96" s="22" t="s">
        <v>198</v>
      </c>
      <c r="I96" s="23"/>
      <c r="J96" s="24"/>
      <c r="K96" s="25"/>
      <c r="L96" s="30"/>
      <c r="M96" s="27">
        <f>REQ.4[[#This Row],[CANTIDAD]]*REQ.4[[#This Row],[PRECIO UNITARIO]]</f>
        <v>0</v>
      </c>
      <c r="N96" s="28">
        <f>REQ.4[[#This Row],[SUBOTOTAL]]*0.16</f>
        <v>0</v>
      </c>
      <c r="O96" s="29">
        <f>REQ.4[[#This Row],[SUBOTOTAL]]+REQ.4[[#This Row],[IVA]]</f>
        <v>0</v>
      </c>
    </row>
    <row r="97" spans="1:15" ht="22.5" x14ac:dyDescent="0.2">
      <c r="A97" s="18" t="s">
        <v>192</v>
      </c>
      <c r="B97" s="19">
        <f t="shared" si="1"/>
        <v>96</v>
      </c>
      <c r="C97" s="18" t="s">
        <v>46</v>
      </c>
      <c r="D97" s="19">
        <v>3</v>
      </c>
      <c r="E97" s="19" t="s">
        <v>49</v>
      </c>
      <c r="F97" s="31" t="s">
        <v>199</v>
      </c>
      <c r="G97" s="32">
        <v>4357108001</v>
      </c>
      <c r="H97" s="22">
        <v>4267</v>
      </c>
      <c r="I97" s="23"/>
      <c r="J97" s="24"/>
      <c r="K97" s="25"/>
      <c r="L97" s="30"/>
      <c r="M97" s="27">
        <f>REQ.4[[#This Row],[CANTIDAD]]*REQ.4[[#This Row],[PRECIO UNITARIO]]</f>
        <v>0</v>
      </c>
      <c r="N97" s="28">
        <f>REQ.4[[#This Row],[SUBOTOTAL]]*0.16</f>
        <v>0</v>
      </c>
      <c r="O97" s="29">
        <f>REQ.4[[#This Row],[SUBOTOTAL]]+REQ.4[[#This Row],[IVA]]</f>
        <v>0</v>
      </c>
    </row>
    <row r="98" spans="1:15" ht="22.5" x14ac:dyDescent="0.2">
      <c r="A98" s="18" t="s">
        <v>192</v>
      </c>
      <c r="B98" s="19">
        <f t="shared" si="1"/>
        <v>97</v>
      </c>
      <c r="C98" s="18" t="s">
        <v>46</v>
      </c>
      <c r="D98" s="19">
        <v>2</v>
      </c>
      <c r="E98" s="19" t="s">
        <v>196</v>
      </c>
      <c r="F98" s="31" t="s">
        <v>200</v>
      </c>
      <c r="G98" s="32">
        <v>20754765322</v>
      </c>
      <c r="H98" s="22" t="s">
        <v>201</v>
      </c>
      <c r="I98" s="23"/>
      <c r="J98" s="24"/>
      <c r="K98" s="25"/>
      <c r="L98" s="30"/>
      <c r="M98" s="27">
        <f>REQ.4[[#This Row],[CANTIDAD]]*REQ.4[[#This Row],[PRECIO UNITARIO]]</f>
        <v>0</v>
      </c>
      <c r="N98" s="28">
        <f>REQ.4[[#This Row],[SUBOTOTAL]]*0.16</f>
        <v>0</v>
      </c>
      <c r="O98" s="29">
        <f>REQ.4[[#This Row],[SUBOTOTAL]]+REQ.4[[#This Row],[IVA]]</f>
        <v>0</v>
      </c>
    </row>
    <row r="99" spans="1:15" ht="22.5" x14ac:dyDescent="0.2">
      <c r="A99" s="18" t="s">
        <v>192</v>
      </c>
      <c r="B99" s="19">
        <f t="shared" si="1"/>
        <v>98</v>
      </c>
      <c r="C99" s="18" t="s">
        <v>46</v>
      </c>
      <c r="D99" s="19">
        <v>3</v>
      </c>
      <c r="E99" s="19" t="s">
        <v>196</v>
      </c>
      <c r="F99" s="31" t="s">
        <v>202</v>
      </c>
      <c r="G99" s="32">
        <v>4774248190</v>
      </c>
      <c r="H99" s="22" t="s">
        <v>203</v>
      </c>
      <c r="I99" s="23"/>
      <c r="J99" s="24"/>
      <c r="K99" s="25"/>
      <c r="L99" s="30"/>
      <c r="M99" s="27">
        <f>REQ.4[[#This Row],[CANTIDAD]]*REQ.4[[#This Row],[PRECIO UNITARIO]]</f>
        <v>0</v>
      </c>
      <c r="N99" s="28">
        <f>REQ.4[[#This Row],[SUBOTOTAL]]*0.16</f>
        <v>0</v>
      </c>
      <c r="O99" s="29">
        <f>REQ.4[[#This Row],[SUBOTOTAL]]+REQ.4[[#This Row],[IVA]]</f>
        <v>0</v>
      </c>
    </row>
    <row r="100" spans="1:15" ht="22.5" x14ac:dyDescent="0.2">
      <c r="A100" s="18" t="s">
        <v>192</v>
      </c>
      <c r="B100" s="19">
        <f t="shared" si="1"/>
        <v>99</v>
      </c>
      <c r="C100" s="18" t="s">
        <v>46</v>
      </c>
      <c r="D100" s="19">
        <v>4</v>
      </c>
      <c r="E100" s="19" t="s">
        <v>196</v>
      </c>
      <c r="F100" s="31" t="s">
        <v>204</v>
      </c>
      <c r="G100" s="32">
        <v>4838181001</v>
      </c>
      <c r="H100" s="22" t="s">
        <v>205</v>
      </c>
      <c r="I100" s="23"/>
      <c r="J100" s="24"/>
      <c r="K100" s="25"/>
      <c r="L100" s="30"/>
      <c r="M100" s="27">
        <f>REQ.4[[#This Row],[CANTIDAD]]*REQ.4[[#This Row],[PRECIO UNITARIO]]</f>
        <v>0</v>
      </c>
      <c r="N100" s="28">
        <f>REQ.4[[#This Row],[SUBOTOTAL]]*0.16</f>
        <v>0</v>
      </c>
      <c r="O100" s="29">
        <f>REQ.4[[#This Row],[SUBOTOTAL]]+REQ.4[[#This Row],[IVA]]</f>
        <v>0</v>
      </c>
    </row>
    <row r="101" spans="1:15" ht="24" x14ac:dyDescent="0.2">
      <c r="A101" s="18" t="s">
        <v>192</v>
      </c>
      <c r="B101" s="19">
        <f t="shared" si="1"/>
        <v>100</v>
      </c>
      <c r="C101" s="18" t="s">
        <v>46</v>
      </c>
      <c r="D101" s="19">
        <v>3</v>
      </c>
      <c r="E101" s="19" t="s">
        <v>49</v>
      </c>
      <c r="F101" s="31" t="s">
        <v>206</v>
      </c>
      <c r="G101" s="32">
        <v>4657527190</v>
      </c>
      <c r="H101" s="22" t="s">
        <v>207</v>
      </c>
      <c r="I101" s="23"/>
      <c r="J101" s="24"/>
      <c r="K101" s="25"/>
      <c r="L101" s="30"/>
      <c r="M101" s="27">
        <f>REQ.4[[#This Row],[CANTIDAD]]*REQ.4[[#This Row],[PRECIO UNITARIO]]</f>
        <v>0</v>
      </c>
      <c r="N101" s="28">
        <f>REQ.4[[#This Row],[SUBOTOTAL]]*0.16</f>
        <v>0</v>
      </c>
      <c r="O101" s="29">
        <f>REQ.4[[#This Row],[SUBOTOTAL]]+REQ.4[[#This Row],[IVA]]</f>
        <v>0</v>
      </c>
    </row>
    <row r="102" spans="1:15" ht="24" x14ac:dyDescent="0.2">
      <c r="A102" s="18" t="s">
        <v>192</v>
      </c>
      <c r="B102" s="19">
        <f t="shared" si="1"/>
        <v>101</v>
      </c>
      <c r="C102" s="18" t="s">
        <v>46</v>
      </c>
      <c r="D102" s="19">
        <v>2</v>
      </c>
      <c r="E102" s="19" t="s">
        <v>49</v>
      </c>
      <c r="F102" s="31" t="s">
        <v>208</v>
      </c>
      <c r="G102" s="32">
        <v>4857616190</v>
      </c>
      <c r="H102" s="22" t="s">
        <v>207</v>
      </c>
      <c r="I102" s="23"/>
      <c r="J102" s="24"/>
      <c r="K102" s="25"/>
      <c r="L102" s="30"/>
      <c r="M102" s="27">
        <f>REQ.4[[#This Row],[CANTIDAD]]*REQ.4[[#This Row],[PRECIO UNITARIO]]</f>
        <v>0</v>
      </c>
      <c r="N102" s="28">
        <f>REQ.4[[#This Row],[SUBOTOTAL]]*0.16</f>
        <v>0</v>
      </c>
      <c r="O102" s="29">
        <f>REQ.4[[#This Row],[SUBOTOTAL]]+REQ.4[[#This Row],[IVA]]</f>
        <v>0</v>
      </c>
    </row>
    <row r="103" spans="1:15" ht="24" x14ac:dyDescent="0.2">
      <c r="A103" s="18" t="s">
        <v>192</v>
      </c>
      <c r="B103" s="19">
        <f t="shared" si="1"/>
        <v>102</v>
      </c>
      <c r="C103" s="18" t="s">
        <v>46</v>
      </c>
      <c r="D103" s="19">
        <v>1</v>
      </c>
      <c r="E103" s="19" t="s">
        <v>49</v>
      </c>
      <c r="F103" s="31" t="s">
        <v>209</v>
      </c>
      <c r="G103" s="32">
        <v>5401755190</v>
      </c>
      <c r="H103" s="22" t="s">
        <v>210</v>
      </c>
      <c r="I103" s="23"/>
      <c r="J103" s="24"/>
      <c r="K103" s="25"/>
      <c r="L103" s="30"/>
      <c r="M103" s="27">
        <f>REQ.4[[#This Row],[CANTIDAD]]*REQ.4[[#This Row],[PRECIO UNITARIO]]</f>
        <v>0</v>
      </c>
      <c r="N103" s="28">
        <f>REQ.4[[#This Row],[SUBOTOTAL]]*0.16</f>
        <v>0</v>
      </c>
      <c r="O103" s="29">
        <f>REQ.4[[#This Row],[SUBOTOTAL]]+REQ.4[[#This Row],[IVA]]</f>
        <v>0</v>
      </c>
    </row>
    <row r="104" spans="1:15" ht="24" x14ac:dyDescent="0.2">
      <c r="A104" s="18" t="s">
        <v>192</v>
      </c>
      <c r="B104" s="19">
        <f t="shared" si="1"/>
        <v>103</v>
      </c>
      <c r="C104" s="18" t="s">
        <v>46</v>
      </c>
      <c r="D104" s="19">
        <v>2</v>
      </c>
      <c r="E104" s="19" t="s">
        <v>49</v>
      </c>
      <c r="F104" s="31" t="s">
        <v>211</v>
      </c>
      <c r="G104" s="32">
        <v>4657608190</v>
      </c>
      <c r="H104" s="22" t="s">
        <v>207</v>
      </c>
      <c r="I104" s="23"/>
      <c r="J104" s="24"/>
      <c r="K104" s="25"/>
      <c r="L104" s="30"/>
      <c r="M104" s="27">
        <f>REQ.4[[#This Row],[CANTIDAD]]*REQ.4[[#This Row],[PRECIO UNITARIO]]</f>
        <v>0</v>
      </c>
      <c r="N104" s="28">
        <f>REQ.4[[#This Row],[SUBOTOTAL]]*0.16</f>
        <v>0</v>
      </c>
      <c r="O104" s="29">
        <f>REQ.4[[#This Row],[SUBOTOTAL]]+REQ.4[[#This Row],[IVA]]</f>
        <v>0</v>
      </c>
    </row>
    <row r="105" spans="1:15" ht="24" x14ac:dyDescent="0.2">
      <c r="A105" s="18" t="s">
        <v>192</v>
      </c>
      <c r="B105" s="19">
        <f t="shared" si="1"/>
        <v>104</v>
      </c>
      <c r="C105" s="18" t="s">
        <v>46</v>
      </c>
      <c r="D105" s="19">
        <v>2</v>
      </c>
      <c r="E105" s="19" t="s">
        <v>49</v>
      </c>
      <c r="F105" s="31" t="s">
        <v>212</v>
      </c>
      <c r="G105" s="32">
        <v>4718917190</v>
      </c>
      <c r="H105" s="22" t="s">
        <v>210</v>
      </c>
      <c r="I105" s="23"/>
      <c r="J105" s="24"/>
      <c r="K105" s="25"/>
      <c r="L105" s="30"/>
      <c r="M105" s="27">
        <f>REQ.4[[#This Row],[CANTIDAD]]*REQ.4[[#This Row],[PRECIO UNITARIO]]</f>
        <v>0</v>
      </c>
      <c r="N105" s="28">
        <f>REQ.4[[#This Row],[SUBOTOTAL]]*0.16</f>
        <v>0</v>
      </c>
      <c r="O105" s="29">
        <f>REQ.4[[#This Row],[SUBOTOTAL]]+REQ.4[[#This Row],[IVA]]</f>
        <v>0</v>
      </c>
    </row>
    <row r="106" spans="1:15" ht="24" x14ac:dyDescent="0.2">
      <c r="A106" s="18" t="s">
        <v>192</v>
      </c>
      <c r="B106" s="19">
        <f t="shared" si="1"/>
        <v>105</v>
      </c>
      <c r="C106" s="18" t="s">
        <v>46</v>
      </c>
      <c r="D106" s="19">
        <v>4</v>
      </c>
      <c r="E106" s="19" t="s">
        <v>49</v>
      </c>
      <c r="F106" s="31" t="s">
        <v>213</v>
      </c>
      <c r="G106" s="32">
        <v>4657594190</v>
      </c>
      <c r="H106" s="22" t="s">
        <v>214</v>
      </c>
      <c r="I106" s="23"/>
      <c r="J106" s="24"/>
      <c r="K106" s="25"/>
      <c r="L106" s="30"/>
      <c r="M106" s="27">
        <f>REQ.4[[#This Row],[CANTIDAD]]*REQ.4[[#This Row],[PRECIO UNITARIO]]</f>
        <v>0</v>
      </c>
      <c r="N106" s="28">
        <f>REQ.4[[#This Row],[SUBOTOTAL]]*0.16</f>
        <v>0</v>
      </c>
      <c r="O106" s="29">
        <f>REQ.4[[#This Row],[SUBOTOTAL]]+REQ.4[[#This Row],[IVA]]</f>
        <v>0</v>
      </c>
    </row>
    <row r="107" spans="1:15" ht="24" x14ac:dyDescent="0.2">
      <c r="A107" s="18" t="s">
        <v>192</v>
      </c>
      <c r="B107" s="19">
        <f t="shared" si="1"/>
        <v>106</v>
      </c>
      <c r="C107" s="18" t="s">
        <v>46</v>
      </c>
      <c r="D107" s="19">
        <v>1</v>
      </c>
      <c r="E107" s="19" t="s">
        <v>49</v>
      </c>
      <c r="F107" s="31" t="s">
        <v>215</v>
      </c>
      <c r="G107" s="32">
        <v>4657586190</v>
      </c>
      <c r="H107" s="22" t="s">
        <v>207</v>
      </c>
      <c r="I107" s="23"/>
      <c r="J107" s="24"/>
      <c r="K107" s="25"/>
      <c r="L107" s="30"/>
      <c r="M107" s="27">
        <f>REQ.4[[#This Row],[CANTIDAD]]*REQ.4[[#This Row],[PRECIO UNITARIO]]</f>
        <v>0</v>
      </c>
      <c r="N107" s="28">
        <f>REQ.4[[#This Row],[SUBOTOTAL]]*0.16</f>
        <v>0</v>
      </c>
      <c r="O107" s="29">
        <f>REQ.4[[#This Row],[SUBOTOTAL]]+REQ.4[[#This Row],[IVA]]</f>
        <v>0</v>
      </c>
    </row>
    <row r="108" spans="1:15" ht="22.5" x14ac:dyDescent="0.2">
      <c r="A108" s="18" t="s">
        <v>192</v>
      </c>
      <c r="B108" s="19">
        <f t="shared" si="1"/>
        <v>107</v>
      </c>
      <c r="C108" s="18" t="s">
        <v>46</v>
      </c>
      <c r="D108" s="19">
        <v>1</v>
      </c>
      <c r="E108" s="19" t="s">
        <v>49</v>
      </c>
      <c r="F108" s="31" t="s">
        <v>216</v>
      </c>
      <c r="G108" s="32">
        <v>5007232190</v>
      </c>
      <c r="H108" s="22" t="s">
        <v>217</v>
      </c>
      <c r="I108" s="23"/>
      <c r="J108" s="24"/>
      <c r="K108" s="25"/>
      <c r="L108" s="30"/>
      <c r="M108" s="27">
        <f>REQ.4[[#This Row],[CANTIDAD]]*REQ.4[[#This Row],[PRECIO UNITARIO]]</f>
        <v>0</v>
      </c>
      <c r="N108" s="28">
        <f>REQ.4[[#This Row],[SUBOTOTAL]]*0.16</f>
        <v>0</v>
      </c>
      <c r="O108" s="29">
        <f>REQ.4[[#This Row],[SUBOTOTAL]]+REQ.4[[#This Row],[IVA]]</f>
        <v>0</v>
      </c>
    </row>
    <row r="109" spans="1:15" ht="24" x14ac:dyDescent="0.2">
      <c r="A109" s="18" t="s">
        <v>192</v>
      </c>
      <c r="B109" s="19">
        <f t="shared" si="1"/>
        <v>108</v>
      </c>
      <c r="C109" s="18" t="s">
        <v>46</v>
      </c>
      <c r="D109" s="19">
        <v>1</v>
      </c>
      <c r="E109" s="19" t="s">
        <v>49</v>
      </c>
      <c r="F109" s="31" t="s">
        <v>218</v>
      </c>
      <c r="G109" s="32">
        <v>5336180190</v>
      </c>
      <c r="H109" s="22" t="s">
        <v>219</v>
      </c>
      <c r="I109" s="23"/>
      <c r="J109" s="24"/>
      <c r="K109" s="25"/>
      <c r="L109" s="30"/>
      <c r="M109" s="27">
        <f>REQ.4[[#This Row],[CANTIDAD]]*REQ.4[[#This Row],[PRECIO UNITARIO]]</f>
        <v>0</v>
      </c>
      <c r="N109" s="28">
        <f>REQ.4[[#This Row],[SUBOTOTAL]]*0.16</f>
        <v>0</v>
      </c>
      <c r="O109" s="29">
        <f>REQ.4[[#This Row],[SUBOTOTAL]]+REQ.4[[#This Row],[IVA]]</f>
        <v>0</v>
      </c>
    </row>
    <row r="110" spans="1:15" ht="24" x14ac:dyDescent="0.2">
      <c r="A110" s="18" t="s">
        <v>192</v>
      </c>
      <c r="B110" s="19">
        <f t="shared" si="1"/>
        <v>109</v>
      </c>
      <c r="C110" s="18" t="s">
        <v>46</v>
      </c>
      <c r="D110" s="19">
        <v>1</v>
      </c>
      <c r="E110" s="19" t="s">
        <v>49</v>
      </c>
      <c r="F110" s="31" t="s">
        <v>220</v>
      </c>
      <c r="G110" s="32">
        <v>4657373190</v>
      </c>
      <c r="H110" s="22" t="s">
        <v>219</v>
      </c>
      <c r="I110" s="23"/>
      <c r="J110" s="24"/>
      <c r="K110" s="25"/>
      <c r="L110" s="30"/>
      <c r="M110" s="27">
        <f>REQ.4[[#This Row],[CANTIDAD]]*REQ.4[[#This Row],[PRECIO UNITARIO]]</f>
        <v>0</v>
      </c>
      <c r="N110" s="28">
        <f>REQ.4[[#This Row],[SUBOTOTAL]]*0.16</f>
        <v>0</v>
      </c>
      <c r="O110" s="29">
        <f>REQ.4[[#This Row],[SUBOTOTAL]]+REQ.4[[#This Row],[IVA]]</f>
        <v>0</v>
      </c>
    </row>
    <row r="111" spans="1:15" ht="24" x14ac:dyDescent="0.2">
      <c r="A111" s="18" t="s">
        <v>192</v>
      </c>
      <c r="B111" s="19">
        <f t="shared" si="1"/>
        <v>110</v>
      </c>
      <c r="C111" s="18" t="s">
        <v>46</v>
      </c>
      <c r="D111" s="19">
        <v>1</v>
      </c>
      <c r="E111" s="19" t="s">
        <v>49</v>
      </c>
      <c r="F111" s="31" t="s">
        <v>221</v>
      </c>
      <c r="G111" s="32">
        <v>5401461190</v>
      </c>
      <c r="H111" s="22" t="s">
        <v>219</v>
      </c>
      <c r="I111" s="23"/>
      <c r="J111" s="24"/>
      <c r="K111" s="25"/>
      <c r="L111" s="30"/>
      <c r="M111" s="27">
        <f>REQ.4[[#This Row],[CANTIDAD]]*REQ.4[[#This Row],[PRECIO UNITARIO]]</f>
        <v>0</v>
      </c>
      <c r="N111" s="28">
        <f>REQ.4[[#This Row],[SUBOTOTAL]]*0.16</f>
        <v>0</v>
      </c>
      <c r="O111" s="29">
        <f>REQ.4[[#This Row],[SUBOTOTAL]]+REQ.4[[#This Row],[IVA]]</f>
        <v>0</v>
      </c>
    </row>
    <row r="112" spans="1:15" ht="24" x14ac:dyDescent="0.2">
      <c r="A112" s="18" t="s">
        <v>192</v>
      </c>
      <c r="B112" s="19">
        <f t="shared" si="1"/>
        <v>111</v>
      </c>
      <c r="C112" s="18" t="s">
        <v>46</v>
      </c>
      <c r="D112" s="19">
        <v>1</v>
      </c>
      <c r="E112" s="19" t="s">
        <v>49</v>
      </c>
      <c r="F112" s="31" t="s">
        <v>222</v>
      </c>
      <c r="G112" s="32">
        <v>5401674190</v>
      </c>
      <c r="H112" s="22" t="s">
        <v>223</v>
      </c>
      <c r="I112" s="23"/>
      <c r="J112" s="24"/>
      <c r="K112" s="25"/>
      <c r="L112" s="30"/>
      <c r="M112" s="27">
        <f>REQ.4[[#This Row],[CANTIDAD]]*REQ.4[[#This Row],[PRECIO UNITARIO]]</f>
        <v>0</v>
      </c>
      <c r="N112" s="28">
        <f>REQ.4[[#This Row],[SUBOTOTAL]]*0.16</f>
        <v>0</v>
      </c>
      <c r="O112" s="29">
        <f>REQ.4[[#This Row],[SUBOTOTAL]]+REQ.4[[#This Row],[IVA]]</f>
        <v>0</v>
      </c>
    </row>
    <row r="113" spans="1:15" ht="24" x14ac:dyDescent="0.2">
      <c r="A113" s="18" t="s">
        <v>192</v>
      </c>
      <c r="B113" s="19">
        <f t="shared" si="1"/>
        <v>112</v>
      </c>
      <c r="C113" s="18" t="s">
        <v>46</v>
      </c>
      <c r="D113" s="19">
        <v>1</v>
      </c>
      <c r="E113" s="19" t="s">
        <v>49</v>
      </c>
      <c r="F113" s="31" t="s">
        <v>224</v>
      </c>
      <c r="G113" s="32">
        <v>5401780190</v>
      </c>
      <c r="H113" s="22" t="s">
        <v>223</v>
      </c>
      <c r="I113" s="23"/>
      <c r="J113" s="24"/>
      <c r="K113" s="25"/>
      <c r="L113" s="30"/>
      <c r="M113" s="27">
        <f>REQ.4[[#This Row],[CANTIDAD]]*REQ.4[[#This Row],[PRECIO UNITARIO]]</f>
        <v>0</v>
      </c>
      <c r="N113" s="28">
        <f>REQ.4[[#This Row],[SUBOTOTAL]]*0.16</f>
        <v>0</v>
      </c>
      <c r="O113" s="29">
        <f>REQ.4[[#This Row],[SUBOTOTAL]]+REQ.4[[#This Row],[IVA]]</f>
        <v>0</v>
      </c>
    </row>
    <row r="114" spans="1:15" ht="24" x14ac:dyDescent="0.2">
      <c r="A114" s="18" t="s">
        <v>192</v>
      </c>
      <c r="B114" s="19">
        <f t="shared" si="1"/>
        <v>113</v>
      </c>
      <c r="C114" s="18" t="s">
        <v>46</v>
      </c>
      <c r="D114" s="19">
        <v>1</v>
      </c>
      <c r="E114" s="19" t="s">
        <v>49</v>
      </c>
      <c r="F114" s="31" t="s">
        <v>225</v>
      </c>
      <c r="G114" s="32">
        <v>4657543190</v>
      </c>
      <c r="H114" s="22" t="s">
        <v>207</v>
      </c>
      <c r="I114" s="23"/>
      <c r="J114" s="24"/>
      <c r="K114" s="25"/>
      <c r="L114" s="30"/>
      <c r="M114" s="27">
        <f>REQ.4[[#This Row],[CANTIDAD]]*REQ.4[[#This Row],[PRECIO UNITARIO]]</f>
        <v>0</v>
      </c>
      <c r="N114" s="28">
        <f>REQ.4[[#This Row],[SUBOTOTAL]]*0.16</f>
        <v>0</v>
      </c>
      <c r="O114" s="29">
        <f>REQ.4[[#This Row],[SUBOTOTAL]]+REQ.4[[#This Row],[IVA]]</f>
        <v>0</v>
      </c>
    </row>
    <row r="115" spans="1:15" ht="24" x14ac:dyDescent="0.2">
      <c r="A115" s="18" t="s">
        <v>192</v>
      </c>
      <c r="B115" s="19">
        <f t="shared" si="1"/>
        <v>114</v>
      </c>
      <c r="C115" s="18" t="s">
        <v>46</v>
      </c>
      <c r="D115" s="19">
        <v>1</v>
      </c>
      <c r="E115" s="19" t="s">
        <v>49</v>
      </c>
      <c r="F115" s="31" t="s">
        <v>226</v>
      </c>
      <c r="G115" s="32">
        <v>4718569190</v>
      </c>
      <c r="H115" s="22" t="s">
        <v>207</v>
      </c>
      <c r="I115" s="23"/>
      <c r="J115" s="24"/>
      <c r="K115" s="25"/>
      <c r="L115" s="30"/>
      <c r="M115" s="27">
        <f>REQ.4[[#This Row],[CANTIDAD]]*REQ.4[[#This Row],[PRECIO UNITARIO]]</f>
        <v>0</v>
      </c>
      <c r="N115" s="28">
        <f>REQ.4[[#This Row],[SUBOTOTAL]]*0.16</f>
        <v>0</v>
      </c>
      <c r="O115" s="29">
        <f>REQ.4[[#This Row],[SUBOTOTAL]]+REQ.4[[#This Row],[IVA]]</f>
        <v>0</v>
      </c>
    </row>
    <row r="116" spans="1:15" ht="24" x14ac:dyDescent="0.2">
      <c r="A116" s="18" t="s">
        <v>192</v>
      </c>
      <c r="B116" s="19">
        <f t="shared" si="1"/>
        <v>115</v>
      </c>
      <c r="C116" s="18" t="s">
        <v>46</v>
      </c>
      <c r="D116" s="19">
        <v>2</v>
      </c>
      <c r="E116" s="19" t="s">
        <v>49</v>
      </c>
      <c r="F116" s="31" t="s">
        <v>227</v>
      </c>
      <c r="G116" s="32">
        <v>7005806190</v>
      </c>
      <c r="H116" s="22" t="s">
        <v>223</v>
      </c>
      <c r="I116" s="23"/>
      <c r="J116" s="24"/>
      <c r="K116" s="25"/>
      <c r="L116" s="30"/>
      <c r="M116" s="27">
        <f>REQ.4[[#This Row],[CANTIDAD]]*REQ.4[[#This Row],[PRECIO UNITARIO]]</f>
        <v>0</v>
      </c>
      <c r="N116" s="28">
        <f>REQ.4[[#This Row],[SUBOTOTAL]]*0.16</f>
        <v>0</v>
      </c>
      <c r="O116" s="29">
        <f>REQ.4[[#This Row],[SUBOTOTAL]]+REQ.4[[#This Row],[IVA]]</f>
        <v>0</v>
      </c>
    </row>
    <row r="117" spans="1:15" ht="24" x14ac:dyDescent="0.2">
      <c r="A117" s="18" t="s">
        <v>192</v>
      </c>
      <c r="B117" s="19">
        <f t="shared" si="1"/>
        <v>116</v>
      </c>
      <c r="C117" s="18" t="s">
        <v>46</v>
      </c>
      <c r="D117" s="19">
        <v>1</v>
      </c>
      <c r="E117" s="19" t="s">
        <v>49</v>
      </c>
      <c r="F117" s="31" t="s">
        <v>228</v>
      </c>
      <c r="G117" s="32">
        <v>7528604190</v>
      </c>
      <c r="H117" s="22" t="s">
        <v>219</v>
      </c>
      <c r="I117" s="23"/>
      <c r="J117" s="24"/>
      <c r="K117" s="25"/>
      <c r="L117" s="30"/>
      <c r="M117" s="27">
        <f>REQ.4[[#This Row],[CANTIDAD]]*REQ.4[[#This Row],[PRECIO UNITARIO]]</f>
        <v>0</v>
      </c>
      <c r="N117" s="28">
        <f>REQ.4[[#This Row],[SUBOTOTAL]]*0.16</f>
        <v>0</v>
      </c>
      <c r="O117" s="29">
        <f>REQ.4[[#This Row],[SUBOTOTAL]]+REQ.4[[#This Row],[IVA]]</f>
        <v>0</v>
      </c>
    </row>
    <row r="118" spans="1:15" ht="22.5" x14ac:dyDescent="0.2">
      <c r="A118" s="18" t="s">
        <v>192</v>
      </c>
      <c r="B118" s="19">
        <f t="shared" si="1"/>
        <v>117</v>
      </c>
      <c r="C118" s="18" t="s">
        <v>46</v>
      </c>
      <c r="D118" s="19">
        <v>1</v>
      </c>
      <c r="E118" s="19" t="s">
        <v>49</v>
      </c>
      <c r="F118" s="31" t="s">
        <v>229</v>
      </c>
      <c r="G118" s="32">
        <v>12172623122</v>
      </c>
      <c r="H118" s="22" t="s">
        <v>230</v>
      </c>
      <c r="I118" s="23"/>
      <c r="J118" s="24"/>
      <c r="K118" s="25"/>
      <c r="L118" s="30"/>
      <c r="M118" s="27">
        <f>REQ.4[[#This Row],[CANTIDAD]]*REQ.4[[#This Row],[PRECIO UNITARIO]]</f>
        <v>0</v>
      </c>
      <c r="N118" s="28">
        <f>REQ.4[[#This Row],[SUBOTOTAL]]*0.16</f>
        <v>0</v>
      </c>
      <c r="O118" s="29">
        <f>REQ.4[[#This Row],[SUBOTOTAL]]+REQ.4[[#This Row],[IVA]]</f>
        <v>0</v>
      </c>
    </row>
    <row r="119" spans="1:15" ht="22.5" x14ac:dyDescent="0.2">
      <c r="A119" s="18" t="s">
        <v>192</v>
      </c>
      <c r="B119" s="19">
        <f t="shared" si="1"/>
        <v>118</v>
      </c>
      <c r="C119" s="18" t="s">
        <v>46</v>
      </c>
      <c r="D119" s="19">
        <v>1</v>
      </c>
      <c r="E119" s="19" t="s">
        <v>49</v>
      </c>
      <c r="F119" s="31" t="s">
        <v>231</v>
      </c>
      <c r="G119" s="32">
        <v>5479207190</v>
      </c>
      <c r="H119" s="22" t="s">
        <v>232</v>
      </c>
      <c r="I119" s="23"/>
      <c r="J119" s="24"/>
      <c r="K119" s="25"/>
      <c r="L119" s="30"/>
      <c r="M119" s="27">
        <f>REQ.4[[#This Row],[CANTIDAD]]*REQ.4[[#This Row],[PRECIO UNITARIO]]</f>
        <v>0</v>
      </c>
      <c r="N119" s="28">
        <f>REQ.4[[#This Row],[SUBOTOTAL]]*0.16</f>
        <v>0</v>
      </c>
      <c r="O119" s="29">
        <f>REQ.4[[#This Row],[SUBOTOTAL]]+REQ.4[[#This Row],[IVA]]</f>
        <v>0</v>
      </c>
    </row>
    <row r="120" spans="1:15" ht="22.5" x14ac:dyDescent="0.2">
      <c r="A120" s="18" t="s">
        <v>192</v>
      </c>
      <c r="B120" s="19">
        <f t="shared" si="1"/>
        <v>119</v>
      </c>
      <c r="C120" s="18" t="s">
        <v>46</v>
      </c>
      <c r="D120" s="19">
        <v>1</v>
      </c>
      <c r="E120" s="19" t="s">
        <v>49</v>
      </c>
      <c r="F120" s="31" t="s">
        <v>233</v>
      </c>
      <c r="G120" s="32">
        <v>5912504190</v>
      </c>
      <c r="H120" s="22" t="s">
        <v>232</v>
      </c>
      <c r="I120" s="23"/>
      <c r="J120" s="24"/>
      <c r="K120" s="25"/>
      <c r="L120" s="30"/>
      <c r="M120" s="27">
        <f>REQ.4[[#This Row],[CANTIDAD]]*REQ.4[[#This Row],[PRECIO UNITARIO]]</f>
        <v>0</v>
      </c>
      <c r="N120" s="28">
        <f>REQ.4[[#This Row],[SUBOTOTAL]]*0.16</f>
        <v>0</v>
      </c>
      <c r="O120" s="29">
        <f>REQ.4[[#This Row],[SUBOTOTAL]]+REQ.4[[#This Row],[IVA]]</f>
        <v>0</v>
      </c>
    </row>
    <row r="121" spans="1:15" ht="24" x14ac:dyDescent="0.2">
      <c r="A121" s="18" t="s">
        <v>192</v>
      </c>
      <c r="B121" s="19">
        <f t="shared" si="1"/>
        <v>120</v>
      </c>
      <c r="C121" s="18" t="s">
        <v>46</v>
      </c>
      <c r="D121" s="19">
        <v>1</v>
      </c>
      <c r="E121" s="19" t="s">
        <v>49</v>
      </c>
      <c r="F121" s="31" t="s">
        <v>234</v>
      </c>
      <c r="G121" s="32">
        <v>5401496190</v>
      </c>
      <c r="H121" s="22" t="s">
        <v>219</v>
      </c>
      <c r="I121" s="23"/>
      <c r="J121" s="24"/>
      <c r="K121" s="25"/>
      <c r="L121" s="30"/>
      <c r="M121" s="27">
        <f>REQ.4[[#This Row],[CANTIDAD]]*REQ.4[[#This Row],[PRECIO UNITARIO]]</f>
        <v>0</v>
      </c>
      <c r="N121" s="28">
        <f>REQ.4[[#This Row],[SUBOTOTAL]]*0.16</f>
        <v>0</v>
      </c>
      <c r="O121" s="29">
        <f>REQ.4[[#This Row],[SUBOTOTAL]]+REQ.4[[#This Row],[IVA]]</f>
        <v>0</v>
      </c>
    </row>
    <row r="122" spans="1:15" ht="22.5" x14ac:dyDescent="0.2">
      <c r="A122" s="18" t="s">
        <v>192</v>
      </c>
      <c r="B122" s="19">
        <f t="shared" si="1"/>
        <v>121</v>
      </c>
      <c r="C122" s="18" t="s">
        <v>46</v>
      </c>
      <c r="D122" s="19">
        <v>1</v>
      </c>
      <c r="E122" s="19" t="s">
        <v>49</v>
      </c>
      <c r="F122" s="31" t="s">
        <v>235</v>
      </c>
      <c r="G122" s="32">
        <v>4563532190</v>
      </c>
      <c r="H122" s="22" t="s">
        <v>236</v>
      </c>
      <c r="I122" s="23"/>
      <c r="J122" s="24"/>
      <c r="K122" s="25"/>
      <c r="L122" s="30"/>
      <c r="M122" s="27">
        <f>REQ.4[[#This Row],[CANTIDAD]]*REQ.4[[#This Row],[PRECIO UNITARIO]]</f>
        <v>0</v>
      </c>
      <c r="N122" s="28">
        <f>REQ.4[[#This Row],[SUBOTOTAL]]*0.16</f>
        <v>0</v>
      </c>
      <c r="O122" s="29">
        <f>REQ.4[[#This Row],[SUBOTOTAL]]+REQ.4[[#This Row],[IVA]]</f>
        <v>0</v>
      </c>
    </row>
    <row r="123" spans="1:15" ht="24" x14ac:dyDescent="0.2">
      <c r="A123" s="18" t="s">
        <v>192</v>
      </c>
      <c r="B123" s="19">
        <f t="shared" si="1"/>
        <v>122</v>
      </c>
      <c r="C123" s="18" t="s">
        <v>46</v>
      </c>
      <c r="D123" s="19">
        <v>1</v>
      </c>
      <c r="E123" s="19" t="s">
        <v>49</v>
      </c>
      <c r="F123" s="31" t="s">
        <v>237</v>
      </c>
      <c r="G123" s="32">
        <v>5401704190</v>
      </c>
      <c r="H123" s="22" t="s">
        <v>223</v>
      </c>
      <c r="I123" s="23"/>
      <c r="J123" s="24"/>
      <c r="K123" s="25"/>
      <c r="L123" s="30"/>
      <c r="M123" s="27">
        <f>REQ.4[[#This Row],[CANTIDAD]]*REQ.4[[#This Row],[PRECIO UNITARIO]]</f>
        <v>0</v>
      </c>
      <c r="N123" s="28">
        <f>REQ.4[[#This Row],[SUBOTOTAL]]*0.16</f>
        <v>0</v>
      </c>
      <c r="O123" s="29">
        <f>REQ.4[[#This Row],[SUBOTOTAL]]+REQ.4[[#This Row],[IVA]]</f>
        <v>0</v>
      </c>
    </row>
    <row r="124" spans="1:15" ht="25.5" x14ac:dyDescent="0.2">
      <c r="A124" s="18" t="s">
        <v>192</v>
      </c>
      <c r="B124" s="19">
        <f t="shared" si="1"/>
        <v>123</v>
      </c>
      <c r="C124" s="18" t="s">
        <v>46</v>
      </c>
      <c r="D124" s="19">
        <v>2</v>
      </c>
      <c r="E124" s="19" t="s">
        <v>49</v>
      </c>
      <c r="F124" s="31" t="s">
        <v>238</v>
      </c>
      <c r="G124" s="32" t="s">
        <v>239</v>
      </c>
      <c r="H124" s="22" t="s">
        <v>240</v>
      </c>
      <c r="I124" s="23"/>
      <c r="J124" s="24"/>
      <c r="K124" s="25"/>
      <c r="L124" s="30"/>
      <c r="M124" s="27">
        <f>REQ.4[[#This Row],[CANTIDAD]]*REQ.4[[#This Row],[PRECIO UNITARIO]]</f>
        <v>0</v>
      </c>
      <c r="N124" s="28">
        <f>REQ.4[[#This Row],[SUBOTOTAL]]*0.16</f>
        <v>0</v>
      </c>
      <c r="O124" s="29">
        <f>REQ.4[[#This Row],[SUBOTOTAL]]+REQ.4[[#This Row],[IVA]]</f>
        <v>0</v>
      </c>
    </row>
    <row r="125" spans="1:15" ht="25.5" x14ac:dyDescent="0.2">
      <c r="A125" s="18" t="s">
        <v>192</v>
      </c>
      <c r="B125" s="19">
        <f t="shared" si="1"/>
        <v>124</v>
      </c>
      <c r="C125" s="18" t="s">
        <v>46</v>
      </c>
      <c r="D125" s="19">
        <v>10</v>
      </c>
      <c r="E125" s="19" t="s">
        <v>49</v>
      </c>
      <c r="F125" s="31" t="s">
        <v>241</v>
      </c>
      <c r="G125" s="32">
        <v>503500</v>
      </c>
      <c r="H125" s="22" t="s">
        <v>242</v>
      </c>
      <c r="I125" s="23"/>
      <c r="J125" s="24"/>
      <c r="K125" s="25"/>
      <c r="L125" s="30"/>
      <c r="M125" s="27">
        <f>REQ.4[[#This Row],[CANTIDAD]]*REQ.4[[#This Row],[PRECIO UNITARIO]]</f>
        <v>0</v>
      </c>
      <c r="N125" s="28">
        <f>REQ.4[[#This Row],[SUBOTOTAL]]*0.16</f>
        <v>0</v>
      </c>
      <c r="O125" s="29">
        <f>REQ.4[[#This Row],[SUBOTOTAL]]+REQ.4[[#This Row],[IVA]]</f>
        <v>0</v>
      </c>
    </row>
    <row r="126" spans="1:15" ht="24" x14ac:dyDescent="0.2">
      <c r="A126" s="18" t="s">
        <v>192</v>
      </c>
      <c r="B126" s="19">
        <f t="shared" si="1"/>
        <v>125</v>
      </c>
      <c r="C126" s="18" t="s">
        <v>46</v>
      </c>
      <c r="D126" s="19">
        <v>3</v>
      </c>
      <c r="E126" s="19" t="s">
        <v>49</v>
      </c>
      <c r="F126" s="31" t="s">
        <v>243</v>
      </c>
      <c r="G126" s="32">
        <v>8218</v>
      </c>
      <c r="H126" s="22" t="s">
        <v>244</v>
      </c>
      <c r="I126" s="23"/>
      <c r="J126" s="24"/>
      <c r="K126" s="25"/>
      <c r="L126" s="30"/>
      <c r="M126" s="27">
        <f>REQ.4[[#This Row],[CANTIDAD]]*REQ.4[[#This Row],[PRECIO UNITARIO]]</f>
        <v>0</v>
      </c>
      <c r="N126" s="28">
        <f>REQ.4[[#This Row],[SUBOTOTAL]]*0.16</f>
        <v>0</v>
      </c>
      <c r="O126" s="29">
        <f>REQ.4[[#This Row],[SUBOTOTAL]]+REQ.4[[#This Row],[IVA]]</f>
        <v>0</v>
      </c>
    </row>
    <row r="127" spans="1:15" ht="25.5" x14ac:dyDescent="0.2">
      <c r="A127" s="18" t="s">
        <v>192</v>
      </c>
      <c r="B127" s="19">
        <f t="shared" si="1"/>
        <v>126</v>
      </c>
      <c r="C127" s="18" t="s">
        <v>46</v>
      </c>
      <c r="D127" s="19">
        <v>1</v>
      </c>
      <c r="E127" s="19" t="s">
        <v>49</v>
      </c>
      <c r="F127" s="31" t="s">
        <v>245</v>
      </c>
      <c r="G127" s="32" t="s">
        <v>246</v>
      </c>
      <c r="H127" s="22" t="s">
        <v>247</v>
      </c>
      <c r="I127" s="23"/>
      <c r="J127" s="24"/>
      <c r="K127" s="25"/>
      <c r="L127" s="30"/>
      <c r="M127" s="27">
        <f>REQ.4[[#This Row],[CANTIDAD]]*REQ.4[[#This Row],[PRECIO UNITARIO]]</f>
        <v>0</v>
      </c>
      <c r="N127" s="28">
        <f>REQ.4[[#This Row],[SUBOTOTAL]]*0.16</f>
        <v>0</v>
      </c>
      <c r="O127" s="29">
        <f>REQ.4[[#This Row],[SUBOTOTAL]]+REQ.4[[#This Row],[IVA]]</f>
        <v>0</v>
      </c>
    </row>
    <row r="128" spans="1:15" ht="24" x14ac:dyDescent="0.2">
      <c r="A128" s="18" t="s">
        <v>192</v>
      </c>
      <c r="B128" s="19">
        <f t="shared" si="1"/>
        <v>127</v>
      </c>
      <c r="C128" s="18" t="s">
        <v>46</v>
      </c>
      <c r="D128" s="19">
        <v>5</v>
      </c>
      <c r="E128" s="19" t="s">
        <v>248</v>
      </c>
      <c r="F128" s="31" t="s">
        <v>249</v>
      </c>
      <c r="G128" s="32"/>
      <c r="H128" s="22" t="s">
        <v>250</v>
      </c>
      <c r="I128" s="23"/>
      <c r="J128" s="24"/>
      <c r="K128" s="25"/>
      <c r="L128" s="30"/>
      <c r="M128" s="27">
        <f>REQ.4[[#This Row],[CANTIDAD]]*REQ.4[[#This Row],[PRECIO UNITARIO]]</f>
        <v>0</v>
      </c>
      <c r="N128" s="28">
        <f>REQ.4[[#This Row],[SUBOTOTAL]]*0.16</f>
        <v>0</v>
      </c>
      <c r="O128" s="29">
        <f>REQ.4[[#This Row],[SUBOTOTAL]]+REQ.4[[#This Row],[IVA]]</f>
        <v>0</v>
      </c>
    </row>
    <row r="129" spans="1:15" ht="24" x14ac:dyDescent="0.2">
      <c r="A129" s="18" t="s">
        <v>192</v>
      </c>
      <c r="B129" s="19">
        <f t="shared" si="1"/>
        <v>128</v>
      </c>
      <c r="C129" s="18" t="s">
        <v>46</v>
      </c>
      <c r="D129" s="19">
        <v>1</v>
      </c>
      <c r="E129" s="19" t="s">
        <v>49</v>
      </c>
      <c r="F129" s="31" t="s">
        <v>251</v>
      </c>
      <c r="G129" s="32" t="s">
        <v>252</v>
      </c>
      <c r="H129" s="22" t="s">
        <v>253</v>
      </c>
      <c r="I129" s="23"/>
      <c r="J129" s="24"/>
      <c r="K129" s="25"/>
      <c r="L129" s="30"/>
      <c r="M129" s="27">
        <f>REQ.4[[#This Row],[CANTIDAD]]*REQ.4[[#This Row],[PRECIO UNITARIO]]</f>
        <v>0</v>
      </c>
      <c r="N129" s="28">
        <f>REQ.4[[#This Row],[SUBOTOTAL]]*0.16</f>
        <v>0</v>
      </c>
      <c r="O129" s="29">
        <f>REQ.4[[#This Row],[SUBOTOTAL]]+REQ.4[[#This Row],[IVA]]</f>
        <v>0</v>
      </c>
    </row>
    <row r="130" spans="1:15" ht="22.5" x14ac:dyDescent="0.2">
      <c r="A130" s="18" t="s">
        <v>192</v>
      </c>
      <c r="B130" s="19">
        <f t="shared" si="1"/>
        <v>129</v>
      </c>
      <c r="C130" s="18" t="s">
        <v>46</v>
      </c>
      <c r="D130" s="19">
        <v>2</v>
      </c>
      <c r="E130" s="19" t="s">
        <v>254</v>
      </c>
      <c r="F130" s="31" t="s">
        <v>255</v>
      </c>
      <c r="G130" s="32">
        <v>600010</v>
      </c>
      <c r="H130" s="22" t="s">
        <v>256</v>
      </c>
      <c r="I130" s="23"/>
      <c r="J130" s="24"/>
      <c r="K130" s="25"/>
      <c r="L130" s="30"/>
      <c r="M130" s="27">
        <f>REQ.4[[#This Row],[CANTIDAD]]*REQ.4[[#This Row],[PRECIO UNITARIO]]</f>
        <v>0</v>
      </c>
      <c r="N130" s="28">
        <f>REQ.4[[#This Row],[SUBOTOTAL]]*0.16</f>
        <v>0</v>
      </c>
      <c r="O130" s="29">
        <f>REQ.4[[#This Row],[SUBOTOTAL]]+REQ.4[[#This Row],[IVA]]</f>
        <v>0</v>
      </c>
    </row>
    <row r="131" spans="1:15" ht="22.5" x14ac:dyDescent="0.2">
      <c r="A131" s="18" t="s">
        <v>192</v>
      </c>
      <c r="B131" s="19">
        <f t="shared" si="1"/>
        <v>130</v>
      </c>
      <c r="C131" s="18" t="s">
        <v>46</v>
      </c>
      <c r="D131" s="19">
        <v>2</v>
      </c>
      <c r="E131" s="19" t="s">
        <v>254</v>
      </c>
      <c r="F131" s="31" t="s">
        <v>257</v>
      </c>
      <c r="G131" s="32">
        <v>610010</v>
      </c>
      <c r="H131" s="22" t="s">
        <v>256</v>
      </c>
      <c r="I131" s="23"/>
      <c r="J131" s="24"/>
      <c r="K131" s="25"/>
      <c r="L131" s="30"/>
      <c r="M131" s="27">
        <f>REQ.4[[#This Row],[CANTIDAD]]*REQ.4[[#This Row],[PRECIO UNITARIO]]</f>
        <v>0</v>
      </c>
      <c r="N131" s="28">
        <f>REQ.4[[#This Row],[SUBOTOTAL]]*0.16</f>
        <v>0</v>
      </c>
      <c r="O131" s="29">
        <f>REQ.4[[#This Row],[SUBOTOTAL]]+REQ.4[[#This Row],[IVA]]</f>
        <v>0</v>
      </c>
    </row>
    <row r="132" spans="1:15" ht="22.5" x14ac:dyDescent="0.2">
      <c r="A132" s="18" t="s">
        <v>192</v>
      </c>
      <c r="B132" s="19">
        <f t="shared" ref="B132:B195" si="2">B131+1</f>
        <v>131</v>
      </c>
      <c r="C132" s="18" t="s">
        <v>46</v>
      </c>
      <c r="D132" s="19">
        <v>2</v>
      </c>
      <c r="E132" s="19" t="s">
        <v>254</v>
      </c>
      <c r="F132" s="31" t="s">
        <v>258</v>
      </c>
      <c r="G132" s="32">
        <v>620010</v>
      </c>
      <c r="H132" s="22" t="s">
        <v>256</v>
      </c>
      <c r="I132" s="23"/>
      <c r="J132" s="24"/>
      <c r="K132" s="25"/>
      <c r="L132" s="30"/>
      <c r="M132" s="27">
        <f>REQ.4[[#This Row],[CANTIDAD]]*REQ.4[[#This Row],[PRECIO UNITARIO]]</f>
        <v>0</v>
      </c>
      <c r="N132" s="28">
        <f>REQ.4[[#This Row],[SUBOTOTAL]]*0.16</f>
        <v>0</v>
      </c>
      <c r="O132" s="29">
        <f>REQ.4[[#This Row],[SUBOTOTAL]]+REQ.4[[#This Row],[IVA]]</f>
        <v>0</v>
      </c>
    </row>
    <row r="133" spans="1:15" ht="25.5" x14ac:dyDescent="0.2">
      <c r="A133" s="18" t="s">
        <v>192</v>
      </c>
      <c r="B133" s="19">
        <f t="shared" si="2"/>
        <v>132</v>
      </c>
      <c r="C133" s="18" t="s">
        <v>46</v>
      </c>
      <c r="D133" s="19">
        <v>2</v>
      </c>
      <c r="E133" s="19" t="s">
        <v>254</v>
      </c>
      <c r="F133" s="31" t="s">
        <v>259</v>
      </c>
      <c r="G133" s="32">
        <v>740010</v>
      </c>
      <c r="H133" s="22" t="s">
        <v>256</v>
      </c>
      <c r="I133" s="23"/>
      <c r="J133" s="24"/>
      <c r="K133" s="25"/>
      <c r="L133" s="30"/>
      <c r="M133" s="27">
        <f>REQ.4[[#This Row],[CANTIDAD]]*REQ.4[[#This Row],[PRECIO UNITARIO]]</f>
        <v>0</v>
      </c>
      <c r="N133" s="28">
        <f>REQ.4[[#This Row],[SUBOTOTAL]]*0.16</f>
        <v>0</v>
      </c>
      <c r="O133" s="29">
        <f>REQ.4[[#This Row],[SUBOTOTAL]]+REQ.4[[#This Row],[IVA]]</f>
        <v>0</v>
      </c>
    </row>
    <row r="134" spans="1:15" ht="25.5" x14ac:dyDescent="0.2">
      <c r="A134" s="18" t="s">
        <v>192</v>
      </c>
      <c r="B134" s="19">
        <f t="shared" si="2"/>
        <v>133</v>
      </c>
      <c r="C134" s="18" t="s">
        <v>46</v>
      </c>
      <c r="D134" s="19">
        <v>1</v>
      </c>
      <c r="E134" s="19" t="s">
        <v>49</v>
      </c>
      <c r="F134" s="31" t="s">
        <v>260</v>
      </c>
      <c r="G134" s="32" t="s">
        <v>261</v>
      </c>
      <c r="H134" s="22" t="s">
        <v>247</v>
      </c>
      <c r="I134" s="23"/>
      <c r="J134" s="24"/>
      <c r="K134" s="25"/>
      <c r="L134" s="30"/>
      <c r="M134" s="27">
        <f>REQ.4[[#This Row],[CANTIDAD]]*REQ.4[[#This Row],[PRECIO UNITARIO]]</f>
        <v>0</v>
      </c>
      <c r="N134" s="28">
        <f>REQ.4[[#This Row],[SUBOTOTAL]]*0.16</f>
        <v>0</v>
      </c>
      <c r="O134" s="29">
        <f>REQ.4[[#This Row],[SUBOTOTAL]]+REQ.4[[#This Row],[IVA]]</f>
        <v>0</v>
      </c>
    </row>
    <row r="135" spans="1:15" ht="22.5" x14ac:dyDescent="0.2">
      <c r="A135" s="18" t="s">
        <v>192</v>
      </c>
      <c r="B135" s="19">
        <f t="shared" si="2"/>
        <v>134</v>
      </c>
      <c r="C135" s="18" t="s">
        <v>46</v>
      </c>
      <c r="D135" s="19">
        <v>1</v>
      </c>
      <c r="E135" s="19" t="s">
        <v>49</v>
      </c>
      <c r="F135" s="31" t="s">
        <v>262</v>
      </c>
      <c r="G135" s="32">
        <v>109535</v>
      </c>
      <c r="H135" s="22" t="s">
        <v>263</v>
      </c>
      <c r="I135" s="23"/>
      <c r="J135" s="24"/>
      <c r="K135" s="25"/>
      <c r="L135" s="30"/>
      <c r="M135" s="27">
        <f>REQ.4[[#This Row],[CANTIDAD]]*REQ.4[[#This Row],[PRECIO UNITARIO]]</f>
        <v>0</v>
      </c>
      <c r="N135" s="28">
        <f>REQ.4[[#This Row],[SUBOTOTAL]]*0.16</f>
        <v>0</v>
      </c>
      <c r="O135" s="29">
        <f>REQ.4[[#This Row],[SUBOTOTAL]]+REQ.4[[#This Row],[IVA]]</f>
        <v>0</v>
      </c>
    </row>
    <row r="136" spans="1:15" ht="22.5" x14ac:dyDescent="0.2">
      <c r="A136" s="18" t="s">
        <v>192</v>
      </c>
      <c r="B136" s="19">
        <f t="shared" si="2"/>
        <v>135</v>
      </c>
      <c r="C136" s="18" t="s">
        <v>46</v>
      </c>
      <c r="D136" s="19">
        <v>1</v>
      </c>
      <c r="E136" s="19" t="s">
        <v>254</v>
      </c>
      <c r="F136" s="31" t="s">
        <v>264</v>
      </c>
      <c r="G136" s="32"/>
      <c r="H136" s="22" t="s">
        <v>265</v>
      </c>
      <c r="I136" s="23"/>
      <c r="J136" s="24"/>
      <c r="K136" s="25"/>
      <c r="L136" s="30"/>
      <c r="M136" s="27">
        <f>REQ.4[[#This Row],[CANTIDAD]]*REQ.4[[#This Row],[PRECIO UNITARIO]]</f>
        <v>0</v>
      </c>
      <c r="N136" s="28">
        <f>REQ.4[[#This Row],[SUBOTOTAL]]*0.16</f>
        <v>0</v>
      </c>
      <c r="O136" s="29">
        <f>REQ.4[[#This Row],[SUBOTOTAL]]+REQ.4[[#This Row],[IVA]]</f>
        <v>0</v>
      </c>
    </row>
    <row r="137" spans="1:15" ht="22.5" x14ac:dyDescent="0.2">
      <c r="A137" s="18" t="s">
        <v>192</v>
      </c>
      <c r="B137" s="19">
        <f t="shared" si="2"/>
        <v>136</v>
      </c>
      <c r="C137" s="18" t="s">
        <v>46</v>
      </c>
      <c r="D137" s="19">
        <v>1</v>
      </c>
      <c r="E137" s="19" t="s">
        <v>254</v>
      </c>
      <c r="F137" s="31" t="s">
        <v>266</v>
      </c>
      <c r="G137" s="32" t="s">
        <v>267</v>
      </c>
      <c r="H137" s="22" t="s">
        <v>268</v>
      </c>
      <c r="I137" s="23"/>
      <c r="J137" s="24"/>
      <c r="K137" s="25"/>
      <c r="L137" s="30"/>
      <c r="M137" s="27">
        <f>REQ.4[[#This Row],[CANTIDAD]]*REQ.4[[#This Row],[PRECIO UNITARIO]]</f>
        <v>0</v>
      </c>
      <c r="N137" s="28">
        <f>REQ.4[[#This Row],[SUBOTOTAL]]*0.16</f>
        <v>0</v>
      </c>
      <c r="O137" s="29">
        <f>REQ.4[[#This Row],[SUBOTOTAL]]+REQ.4[[#This Row],[IVA]]</f>
        <v>0</v>
      </c>
    </row>
    <row r="138" spans="1:15" ht="22.5" x14ac:dyDescent="0.2">
      <c r="A138" s="18" t="s">
        <v>192</v>
      </c>
      <c r="B138" s="19">
        <f t="shared" si="2"/>
        <v>137</v>
      </c>
      <c r="C138" s="18" t="s">
        <v>46</v>
      </c>
      <c r="D138" s="19">
        <v>500</v>
      </c>
      <c r="E138" s="19" t="s">
        <v>122</v>
      </c>
      <c r="F138" s="31" t="s">
        <v>269</v>
      </c>
      <c r="G138" s="32"/>
      <c r="H138" s="22" t="s">
        <v>122</v>
      </c>
      <c r="I138" s="23"/>
      <c r="J138" s="24"/>
      <c r="K138" s="25"/>
      <c r="L138" s="30"/>
      <c r="M138" s="27">
        <f>REQ.4[[#This Row],[CANTIDAD]]*REQ.4[[#This Row],[PRECIO UNITARIO]]</f>
        <v>0</v>
      </c>
      <c r="N138" s="28">
        <f>REQ.4[[#This Row],[SUBOTOTAL]]*0.16</f>
        <v>0</v>
      </c>
      <c r="O138" s="29">
        <f>REQ.4[[#This Row],[SUBOTOTAL]]+REQ.4[[#This Row],[IVA]]</f>
        <v>0</v>
      </c>
    </row>
    <row r="139" spans="1:15" ht="51" x14ac:dyDescent="0.2">
      <c r="A139" s="18" t="s">
        <v>192</v>
      </c>
      <c r="B139" s="19">
        <f t="shared" si="2"/>
        <v>138</v>
      </c>
      <c r="C139" s="18" t="s">
        <v>46</v>
      </c>
      <c r="D139" s="19">
        <v>10</v>
      </c>
      <c r="E139" s="19" t="s">
        <v>49</v>
      </c>
      <c r="F139" s="31" t="s">
        <v>270</v>
      </c>
      <c r="G139" s="32" t="s">
        <v>271</v>
      </c>
      <c r="H139" s="22" t="s">
        <v>272</v>
      </c>
      <c r="I139" s="23"/>
      <c r="J139" s="24"/>
      <c r="K139" s="25"/>
      <c r="L139" s="30"/>
      <c r="M139" s="27">
        <f>REQ.4[[#This Row],[CANTIDAD]]*REQ.4[[#This Row],[PRECIO UNITARIO]]</f>
        <v>0</v>
      </c>
      <c r="N139" s="28">
        <f>REQ.4[[#This Row],[SUBOTOTAL]]*0.16</f>
        <v>0</v>
      </c>
      <c r="O139" s="29">
        <f>REQ.4[[#This Row],[SUBOTOTAL]]+REQ.4[[#This Row],[IVA]]</f>
        <v>0</v>
      </c>
    </row>
    <row r="140" spans="1:15" ht="22.5" x14ac:dyDescent="0.2">
      <c r="A140" s="18" t="s">
        <v>192</v>
      </c>
      <c r="B140" s="19">
        <f t="shared" si="2"/>
        <v>139</v>
      </c>
      <c r="C140" s="18" t="s">
        <v>46</v>
      </c>
      <c r="D140" s="19">
        <v>4</v>
      </c>
      <c r="E140" s="19" t="s">
        <v>254</v>
      </c>
      <c r="F140" s="31" t="s">
        <v>273</v>
      </c>
      <c r="G140" s="32">
        <v>10313959</v>
      </c>
      <c r="H140" s="22" t="s">
        <v>274</v>
      </c>
      <c r="I140" s="23"/>
      <c r="J140" s="24"/>
      <c r="K140" s="25"/>
      <c r="L140" s="30"/>
      <c r="M140" s="27">
        <f>REQ.4[[#This Row],[CANTIDAD]]*REQ.4[[#This Row],[PRECIO UNITARIO]]</f>
        <v>0</v>
      </c>
      <c r="N140" s="28">
        <f>REQ.4[[#This Row],[SUBOTOTAL]]*0.16</f>
        <v>0</v>
      </c>
      <c r="O140" s="29">
        <f>REQ.4[[#This Row],[SUBOTOTAL]]+REQ.4[[#This Row],[IVA]]</f>
        <v>0</v>
      </c>
    </row>
    <row r="141" spans="1:15" ht="25.5" x14ac:dyDescent="0.2">
      <c r="A141" s="18" t="s">
        <v>192</v>
      </c>
      <c r="B141" s="19">
        <f t="shared" si="2"/>
        <v>140</v>
      </c>
      <c r="C141" s="18" t="s">
        <v>46</v>
      </c>
      <c r="D141" s="19">
        <v>1</v>
      </c>
      <c r="E141" s="19" t="s">
        <v>31</v>
      </c>
      <c r="F141" s="31" t="s">
        <v>275</v>
      </c>
      <c r="G141" s="32"/>
      <c r="H141" s="22" t="s">
        <v>276</v>
      </c>
      <c r="I141" s="23"/>
      <c r="J141" s="24"/>
      <c r="K141" s="25"/>
      <c r="L141" s="30"/>
      <c r="M141" s="27">
        <f>REQ.4[[#This Row],[CANTIDAD]]*REQ.4[[#This Row],[PRECIO UNITARIO]]</f>
        <v>0</v>
      </c>
      <c r="N141" s="28">
        <f>REQ.4[[#This Row],[SUBOTOTAL]]*0.16</f>
        <v>0</v>
      </c>
      <c r="O141" s="29">
        <f>REQ.4[[#This Row],[SUBOTOTAL]]+REQ.4[[#This Row],[IVA]]</f>
        <v>0</v>
      </c>
    </row>
    <row r="142" spans="1:15" ht="72" x14ac:dyDescent="0.2">
      <c r="A142" s="18" t="s">
        <v>25</v>
      </c>
      <c r="B142" s="19">
        <f t="shared" si="2"/>
        <v>141</v>
      </c>
      <c r="C142" s="18" t="s">
        <v>277</v>
      </c>
      <c r="D142" s="19">
        <v>1</v>
      </c>
      <c r="E142" s="19" t="s">
        <v>17</v>
      </c>
      <c r="F142" s="31" t="s">
        <v>278</v>
      </c>
      <c r="G142" s="21">
        <v>10047</v>
      </c>
      <c r="H142" s="22" t="s">
        <v>279</v>
      </c>
      <c r="I142" s="23" t="s">
        <v>129</v>
      </c>
      <c r="J142" s="24"/>
      <c r="K142" s="25"/>
      <c r="L142" s="30"/>
      <c r="M142" s="27">
        <f>REQ.4[[#This Row],[CANTIDAD]]*REQ.4[[#This Row],[PRECIO UNITARIO]]</f>
        <v>0</v>
      </c>
      <c r="N142" s="28">
        <f>REQ.4[[#This Row],[SUBOTOTAL]]*0.16</f>
        <v>0</v>
      </c>
      <c r="O142" s="29">
        <f>REQ.4[[#This Row],[SUBOTOTAL]]+REQ.4[[#This Row],[IVA]]</f>
        <v>0</v>
      </c>
    </row>
    <row r="143" spans="1:15" ht="38.25" x14ac:dyDescent="0.2">
      <c r="A143" s="18" t="s">
        <v>25</v>
      </c>
      <c r="B143" s="19">
        <f t="shared" si="2"/>
        <v>142</v>
      </c>
      <c r="C143" s="18" t="s">
        <v>277</v>
      </c>
      <c r="D143" s="19">
        <v>1</v>
      </c>
      <c r="E143" s="19" t="s">
        <v>17</v>
      </c>
      <c r="F143" s="20" t="s">
        <v>280</v>
      </c>
      <c r="G143" s="21"/>
      <c r="H143" s="22" t="s">
        <v>281</v>
      </c>
      <c r="I143" s="23" t="s">
        <v>282</v>
      </c>
      <c r="J143" s="24"/>
      <c r="K143" s="25"/>
      <c r="L143" s="30"/>
      <c r="M143" s="27">
        <f>REQ.4[[#This Row],[CANTIDAD]]*REQ.4[[#This Row],[PRECIO UNITARIO]]</f>
        <v>0</v>
      </c>
      <c r="N143" s="28">
        <f>REQ.4[[#This Row],[SUBOTOTAL]]*0.16</f>
        <v>0</v>
      </c>
      <c r="O143" s="29">
        <f>REQ.4[[#This Row],[SUBOTOTAL]]+REQ.4[[#This Row],[IVA]]</f>
        <v>0</v>
      </c>
    </row>
    <row r="144" spans="1:15" ht="45" x14ac:dyDescent="0.2">
      <c r="A144" s="18" t="s">
        <v>25</v>
      </c>
      <c r="B144" s="19">
        <f t="shared" si="2"/>
        <v>143</v>
      </c>
      <c r="C144" s="18" t="s">
        <v>283</v>
      </c>
      <c r="D144" s="19">
        <v>2</v>
      </c>
      <c r="E144" s="19" t="s">
        <v>17</v>
      </c>
      <c r="F144" s="31" t="s">
        <v>284</v>
      </c>
      <c r="G144" s="21" t="s">
        <v>285</v>
      </c>
      <c r="H144" s="22"/>
      <c r="I144" s="23" t="s">
        <v>129</v>
      </c>
      <c r="J144" s="24"/>
      <c r="K144" s="25"/>
      <c r="L144" s="30"/>
      <c r="M144" s="27">
        <f>REQ.4[[#This Row],[CANTIDAD]]*REQ.4[[#This Row],[PRECIO UNITARIO]]</f>
        <v>0</v>
      </c>
      <c r="N144" s="28">
        <f>REQ.4[[#This Row],[SUBOTOTAL]]*0.16</f>
        <v>0</v>
      </c>
      <c r="O144" s="29">
        <f>REQ.4[[#This Row],[SUBOTOTAL]]+REQ.4[[#This Row],[IVA]]</f>
        <v>0</v>
      </c>
    </row>
    <row r="145" spans="1:15" x14ac:dyDescent="0.2">
      <c r="A145" s="18" t="s">
        <v>25</v>
      </c>
      <c r="B145" s="19">
        <f t="shared" si="2"/>
        <v>144</v>
      </c>
      <c r="C145" s="18" t="s">
        <v>286</v>
      </c>
      <c r="D145" s="19">
        <v>1</v>
      </c>
      <c r="E145" s="19" t="s">
        <v>17</v>
      </c>
      <c r="F145" s="31" t="s">
        <v>287</v>
      </c>
      <c r="G145" s="21">
        <v>10095</v>
      </c>
      <c r="H145" s="22"/>
      <c r="I145" s="23" t="s">
        <v>129</v>
      </c>
      <c r="J145" s="24"/>
      <c r="K145" s="25"/>
      <c r="L145" s="30"/>
      <c r="M145" s="27">
        <f>REQ.4[[#This Row],[CANTIDAD]]*REQ.4[[#This Row],[PRECIO UNITARIO]]</f>
        <v>0</v>
      </c>
      <c r="N145" s="28">
        <f>REQ.4[[#This Row],[SUBOTOTAL]]*0.16</f>
        <v>0</v>
      </c>
      <c r="O145" s="29">
        <f>REQ.4[[#This Row],[SUBOTOTAL]]+REQ.4[[#This Row],[IVA]]</f>
        <v>0</v>
      </c>
    </row>
    <row r="146" spans="1:15" ht="389.25" customHeight="1" x14ac:dyDescent="0.2">
      <c r="A146" s="18" t="s">
        <v>15</v>
      </c>
      <c r="B146" s="19">
        <f t="shared" si="2"/>
        <v>145</v>
      </c>
      <c r="C146" s="18" t="s">
        <v>288</v>
      </c>
      <c r="D146" s="19">
        <v>2</v>
      </c>
      <c r="E146" s="19" t="s">
        <v>17</v>
      </c>
      <c r="F146" s="20" t="s">
        <v>289</v>
      </c>
      <c r="G146" s="21"/>
      <c r="H146" s="22"/>
      <c r="I146" s="23" t="s">
        <v>167</v>
      </c>
      <c r="J146" s="24"/>
      <c r="K146" s="25"/>
      <c r="L146" s="30"/>
      <c r="M146" s="27">
        <f>REQ.4[[#This Row],[CANTIDAD]]*REQ.4[[#This Row],[PRECIO UNITARIO]]</f>
        <v>0</v>
      </c>
      <c r="N146" s="28">
        <f>REQ.4[[#This Row],[SUBOTOTAL]]*0.16</f>
        <v>0</v>
      </c>
      <c r="O146" s="29">
        <f>REQ.4[[#This Row],[SUBOTOTAL]]+REQ.4[[#This Row],[IVA]]</f>
        <v>0</v>
      </c>
    </row>
    <row r="147" spans="1:15" ht="38.25" x14ac:dyDescent="0.2">
      <c r="A147" s="18" t="s">
        <v>25</v>
      </c>
      <c r="B147" s="19">
        <f t="shared" si="2"/>
        <v>146</v>
      </c>
      <c r="C147" s="18" t="s">
        <v>288</v>
      </c>
      <c r="D147" s="19">
        <v>6</v>
      </c>
      <c r="E147" s="19" t="s">
        <v>17</v>
      </c>
      <c r="F147" s="20" t="s">
        <v>290</v>
      </c>
      <c r="G147" s="21" t="s">
        <v>291</v>
      </c>
      <c r="H147" s="22"/>
      <c r="I147" s="23"/>
      <c r="J147" s="24"/>
      <c r="K147" s="25"/>
      <c r="L147" s="30"/>
      <c r="M147" s="27">
        <f>REQ.4[[#This Row],[CANTIDAD]]*REQ.4[[#This Row],[PRECIO UNITARIO]]</f>
        <v>0</v>
      </c>
      <c r="N147" s="28">
        <f>REQ.4[[#This Row],[SUBOTOTAL]]*0.16</f>
        <v>0</v>
      </c>
      <c r="O147" s="29">
        <f>REQ.4[[#This Row],[SUBOTOTAL]]+REQ.4[[#This Row],[IVA]]</f>
        <v>0</v>
      </c>
    </row>
    <row r="148" spans="1:15" ht="63.75" x14ac:dyDescent="0.2">
      <c r="A148" s="18" t="s">
        <v>25</v>
      </c>
      <c r="B148" s="19">
        <f t="shared" si="2"/>
        <v>147</v>
      </c>
      <c r="C148" s="18" t="s">
        <v>288</v>
      </c>
      <c r="D148" s="19">
        <v>300</v>
      </c>
      <c r="E148" s="19" t="s">
        <v>17</v>
      </c>
      <c r="F148" s="20" t="s">
        <v>292</v>
      </c>
      <c r="G148" s="21"/>
      <c r="H148" s="22" t="s">
        <v>293</v>
      </c>
      <c r="I148" s="23"/>
      <c r="J148" s="24"/>
      <c r="K148" s="25"/>
      <c r="L148" s="30"/>
      <c r="M148" s="27">
        <f>REQ.4[[#This Row],[CANTIDAD]]*REQ.4[[#This Row],[PRECIO UNITARIO]]</f>
        <v>0</v>
      </c>
      <c r="N148" s="28">
        <f>REQ.4[[#This Row],[SUBOTOTAL]]*0.16</f>
        <v>0</v>
      </c>
      <c r="O148" s="29">
        <f>REQ.4[[#This Row],[SUBOTOTAL]]+REQ.4[[#This Row],[IVA]]</f>
        <v>0</v>
      </c>
    </row>
    <row r="149" spans="1:15" ht="114.75" x14ac:dyDescent="0.2">
      <c r="A149" s="18" t="s">
        <v>25</v>
      </c>
      <c r="B149" s="19">
        <f t="shared" si="2"/>
        <v>148</v>
      </c>
      <c r="C149" s="18" t="s">
        <v>294</v>
      </c>
      <c r="D149" s="19">
        <v>50</v>
      </c>
      <c r="E149" s="19" t="s">
        <v>17</v>
      </c>
      <c r="F149" s="20" t="s">
        <v>295</v>
      </c>
      <c r="G149" s="21"/>
      <c r="H149" s="22" t="s">
        <v>296</v>
      </c>
      <c r="I149" s="23" t="s">
        <v>297</v>
      </c>
      <c r="J149" s="24"/>
      <c r="K149" s="25"/>
      <c r="L149" s="30"/>
      <c r="M149" s="27">
        <f>REQ.4[[#This Row],[CANTIDAD]]*REQ.4[[#This Row],[PRECIO UNITARIO]]</f>
        <v>0</v>
      </c>
      <c r="N149" s="28">
        <f>REQ.4[[#This Row],[SUBOTOTAL]]*0.16</f>
        <v>0</v>
      </c>
      <c r="O149" s="29">
        <f>REQ.4[[#This Row],[SUBOTOTAL]]+REQ.4[[#This Row],[IVA]]</f>
        <v>0</v>
      </c>
    </row>
    <row r="150" spans="1:15" ht="25.5" x14ac:dyDescent="0.2">
      <c r="A150" s="18" t="s">
        <v>25</v>
      </c>
      <c r="B150" s="19">
        <f t="shared" si="2"/>
        <v>149</v>
      </c>
      <c r="C150" s="18" t="s">
        <v>294</v>
      </c>
      <c r="D150" s="19">
        <v>1</v>
      </c>
      <c r="E150" s="19" t="s">
        <v>17</v>
      </c>
      <c r="F150" s="20" t="s">
        <v>298</v>
      </c>
      <c r="G150" s="21" t="s">
        <v>299</v>
      </c>
      <c r="H150" s="22" t="s">
        <v>300</v>
      </c>
      <c r="I150" s="23" t="s">
        <v>129</v>
      </c>
      <c r="J150" s="24"/>
      <c r="K150" s="25"/>
      <c r="L150" s="30"/>
      <c r="M150" s="27">
        <f>REQ.4[[#This Row],[CANTIDAD]]*REQ.4[[#This Row],[PRECIO UNITARIO]]</f>
        <v>0</v>
      </c>
      <c r="N150" s="28">
        <f>REQ.4[[#This Row],[SUBOTOTAL]]*0.16</f>
        <v>0</v>
      </c>
      <c r="O150" s="29">
        <f>REQ.4[[#This Row],[SUBOTOTAL]]+REQ.4[[#This Row],[IVA]]</f>
        <v>0</v>
      </c>
    </row>
    <row r="151" spans="1:15" ht="340.5" customHeight="1" x14ac:dyDescent="0.2">
      <c r="A151" s="18" t="s">
        <v>25</v>
      </c>
      <c r="B151" s="19">
        <f t="shared" si="2"/>
        <v>150</v>
      </c>
      <c r="C151" s="18" t="s">
        <v>294</v>
      </c>
      <c r="D151" s="19">
        <v>4</v>
      </c>
      <c r="E151" s="19" t="s">
        <v>17</v>
      </c>
      <c r="F151" s="20" t="s">
        <v>301</v>
      </c>
      <c r="G151" s="21"/>
      <c r="H151" s="22" t="s">
        <v>302</v>
      </c>
      <c r="I151" s="23" t="s">
        <v>41</v>
      </c>
      <c r="J151" s="24"/>
      <c r="K151" s="25"/>
      <c r="L151" s="30"/>
      <c r="M151" s="27">
        <f>REQ.4[[#This Row],[CANTIDAD]]*REQ.4[[#This Row],[PRECIO UNITARIO]]</f>
        <v>0</v>
      </c>
      <c r="N151" s="28">
        <f>REQ.4[[#This Row],[SUBOTOTAL]]*0.16</f>
        <v>0</v>
      </c>
      <c r="O151" s="29">
        <f>REQ.4[[#This Row],[SUBOTOTAL]]+REQ.4[[#This Row],[IVA]]</f>
        <v>0</v>
      </c>
    </row>
    <row r="152" spans="1:15" ht="114.75" x14ac:dyDescent="0.2">
      <c r="A152" s="18" t="s">
        <v>25</v>
      </c>
      <c r="B152" s="19">
        <f t="shared" si="2"/>
        <v>151</v>
      </c>
      <c r="C152" s="18" t="s">
        <v>294</v>
      </c>
      <c r="D152" s="19">
        <v>1</v>
      </c>
      <c r="E152" s="19" t="s">
        <v>17</v>
      </c>
      <c r="F152" s="20" t="s">
        <v>303</v>
      </c>
      <c r="G152" s="21" t="s">
        <v>304</v>
      </c>
      <c r="H152" s="22" t="s">
        <v>305</v>
      </c>
      <c r="I152" s="23" t="s">
        <v>41</v>
      </c>
      <c r="J152" s="24"/>
      <c r="K152" s="25"/>
      <c r="L152" s="30"/>
      <c r="M152" s="27">
        <f>REQ.4[[#This Row],[CANTIDAD]]*REQ.4[[#This Row],[PRECIO UNITARIO]]</f>
        <v>0</v>
      </c>
      <c r="N152" s="28">
        <f>REQ.4[[#This Row],[SUBOTOTAL]]*0.16</f>
        <v>0</v>
      </c>
      <c r="O152" s="29">
        <f>REQ.4[[#This Row],[SUBOTOTAL]]+REQ.4[[#This Row],[IVA]]</f>
        <v>0</v>
      </c>
    </row>
    <row r="153" spans="1:15" ht="153" x14ac:dyDescent="0.2">
      <c r="A153" s="18" t="s">
        <v>25</v>
      </c>
      <c r="B153" s="19">
        <f t="shared" si="2"/>
        <v>152</v>
      </c>
      <c r="C153" s="18" t="s">
        <v>294</v>
      </c>
      <c r="D153" s="19">
        <v>1</v>
      </c>
      <c r="E153" s="19" t="s">
        <v>17</v>
      </c>
      <c r="F153" s="20" t="s">
        <v>306</v>
      </c>
      <c r="G153" s="21" t="s">
        <v>307</v>
      </c>
      <c r="H153" s="22" t="s">
        <v>308</v>
      </c>
      <c r="I153" s="23" t="s">
        <v>129</v>
      </c>
      <c r="J153" s="24"/>
      <c r="K153" s="25"/>
      <c r="L153" s="30"/>
      <c r="M153" s="27">
        <f>REQ.4[[#This Row],[CANTIDAD]]*REQ.4[[#This Row],[PRECIO UNITARIO]]</f>
        <v>0</v>
      </c>
      <c r="N153" s="28">
        <f>REQ.4[[#This Row],[SUBOTOTAL]]*0.16</f>
        <v>0</v>
      </c>
      <c r="O153" s="29">
        <f>REQ.4[[#This Row],[SUBOTOTAL]]+REQ.4[[#This Row],[IVA]]</f>
        <v>0</v>
      </c>
    </row>
    <row r="154" spans="1:15" ht="114.75" x14ac:dyDescent="0.2">
      <c r="A154" s="18" t="s">
        <v>29</v>
      </c>
      <c r="B154" s="19">
        <f t="shared" si="2"/>
        <v>153</v>
      </c>
      <c r="C154" s="18" t="s">
        <v>309</v>
      </c>
      <c r="D154" s="19">
        <v>1</v>
      </c>
      <c r="E154" s="19" t="s">
        <v>31</v>
      </c>
      <c r="F154" s="20" t="s">
        <v>310</v>
      </c>
      <c r="G154" s="21" t="s">
        <v>311</v>
      </c>
      <c r="H154" s="22" t="s">
        <v>312</v>
      </c>
      <c r="I154" s="23" t="s">
        <v>313</v>
      </c>
      <c r="J154" s="24"/>
      <c r="K154" s="25"/>
      <c r="L154" s="30"/>
      <c r="M154" s="27">
        <f>REQ.4[[#This Row],[CANTIDAD]]*REQ.4[[#This Row],[PRECIO UNITARIO]]</f>
        <v>0</v>
      </c>
      <c r="N154" s="28">
        <f>REQ.4[[#This Row],[SUBOTOTAL]]*0.16</f>
        <v>0</v>
      </c>
      <c r="O154" s="29">
        <f>REQ.4[[#This Row],[SUBOTOTAL]]+REQ.4[[#This Row],[IVA]]</f>
        <v>0</v>
      </c>
    </row>
    <row r="155" spans="1:15" ht="72" x14ac:dyDescent="0.2">
      <c r="A155" s="18" t="s">
        <v>25</v>
      </c>
      <c r="B155" s="19">
        <f t="shared" si="2"/>
        <v>154</v>
      </c>
      <c r="C155" s="18" t="s">
        <v>314</v>
      </c>
      <c r="D155" s="19">
        <v>10</v>
      </c>
      <c r="E155" s="19" t="s">
        <v>17</v>
      </c>
      <c r="F155" s="31" t="s">
        <v>315</v>
      </c>
      <c r="G155" s="21"/>
      <c r="H155" s="22" t="s">
        <v>316</v>
      </c>
      <c r="I155" s="23" t="s">
        <v>313</v>
      </c>
      <c r="J155" s="24"/>
      <c r="K155" s="25"/>
      <c r="L155" s="30"/>
      <c r="M155" s="27">
        <f>REQ.4[[#This Row],[CANTIDAD]]*REQ.4[[#This Row],[PRECIO UNITARIO]]</f>
        <v>0</v>
      </c>
      <c r="N155" s="28">
        <f>REQ.4[[#This Row],[SUBOTOTAL]]*0.16</f>
        <v>0</v>
      </c>
      <c r="O155" s="29">
        <f>REQ.4[[#This Row],[SUBOTOTAL]]+REQ.4[[#This Row],[IVA]]</f>
        <v>0</v>
      </c>
    </row>
    <row r="156" spans="1:15" ht="165.75" x14ac:dyDescent="0.2">
      <c r="A156" s="18" t="s">
        <v>25</v>
      </c>
      <c r="B156" s="19">
        <f t="shared" si="2"/>
        <v>155</v>
      </c>
      <c r="C156" s="18" t="s">
        <v>314</v>
      </c>
      <c r="D156" s="19">
        <v>7</v>
      </c>
      <c r="E156" s="19" t="s">
        <v>17</v>
      </c>
      <c r="F156" s="20" t="s">
        <v>317</v>
      </c>
      <c r="G156" s="21"/>
      <c r="H156" s="22" t="s">
        <v>318</v>
      </c>
      <c r="I156" s="23" t="s">
        <v>169</v>
      </c>
      <c r="J156" s="24"/>
      <c r="K156" s="25"/>
      <c r="L156" s="30"/>
      <c r="M156" s="27">
        <f>REQ.4[[#This Row],[CANTIDAD]]*REQ.4[[#This Row],[PRECIO UNITARIO]]</f>
        <v>0</v>
      </c>
      <c r="N156" s="28">
        <f>REQ.4[[#This Row],[SUBOTOTAL]]*0.16</f>
        <v>0</v>
      </c>
      <c r="O156" s="29">
        <f>REQ.4[[#This Row],[SUBOTOTAL]]+REQ.4[[#This Row],[IVA]]</f>
        <v>0</v>
      </c>
    </row>
    <row r="157" spans="1:15" ht="114.75" x14ac:dyDescent="0.2">
      <c r="A157" s="18" t="s">
        <v>29</v>
      </c>
      <c r="B157" s="19">
        <f t="shared" si="2"/>
        <v>156</v>
      </c>
      <c r="C157" s="18" t="s">
        <v>319</v>
      </c>
      <c r="D157" s="19">
        <v>5</v>
      </c>
      <c r="E157" s="19" t="s">
        <v>31</v>
      </c>
      <c r="F157" s="20" t="s">
        <v>320</v>
      </c>
      <c r="G157" s="21" t="s">
        <v>321</v>
      </c>
      <c r="H157" s="22" t="s">
        <v>312</v>
      </c>
      <c r="I157" s="23"/>
      <c r="J157" s="24"/>
      <c r="K157" s="25"/>
      <c r="L157" s="30"/>
      <c r="M157" s="27">
        <f>REQ.4[[#This Row],[CANTIDAD]]*REQ.4[[#This Row],[PRECIO UNITARIO]]</f>
        <v>0</v>
      </c>
      <c r="N157" s="28">
        <f>REQ.4[[#This Row],[SUBOTOTAL]]*0.16</f>
        <v>0</v>
      </c>
      <c r="O157" s="29">
        <f>REQ.4[[#This Row],[SUBOTOTAL]]+REQ.4[[#This Row],[IVA]]</f>
        <v>0</v>
      </c>
    </row>
    <row r="158" spans="1:15" ht="299.25" customHeight="1" x14ac:dyDescent="0.2">
      <c r="A158" s="18" t="s">
        <v>15</v>
      </c>
      <c r="B158" s="19">
        <f t="shared" si="2"/>
        <v>157</v>
      </c>
      <c r="C158" s="18" t="s">
        <v>322</v>
      </c>
      <c r="D158" s="19">
        <v>2</v>
      </c>
      <c r="E158" s="19" t="s">
        <v>17</v>
      </c>
      <c r="F158" s="20" t="s">
        <v>323</v>
      </c>
      <c r="G158" s="21"/>
      <c r="H158" s="22"/>
      <c r="I158" s="23"/>
      <c r="J158" s="24"/>
      <c r="K158" s="25"/>
      <c r="L158" s="30"/>
      <c r="M158" s="27">
        <f>REQ.4[[#This Row],[CANTIDAD]]*REQ.4[[#This Row],[PRECIO UNITARIO]]</f>
        <v>0</v>
      </c>
      <c r="N158" s="28">
        <f>REQ.4[[#This Row],[SUBOTOTAL]]*0.16</f>
        <v>0</v>
      </c>
      <c r="O158" s="29">
        <f>REQ.4[[#This Row],[SUBOTOTAL]]+REQ.4[[#This Row],[IVA]]</f>
        <v>0</v>
      </c>
    </row>
    <row r="159" spans="1:15" ht="114.75" x14ac:dyDescent="0.2">
      <c r="A159" s="18" t="s">
        <v>29</v>
      </c>
      <c r="B159" s="19">
        <f t="shared" si="2"/>
        <v>158</v>
      </c>
      <c r="C159" s="18" t="s">
        <v>324</v>
      </c>
      <c r="D159" s="19">
        <v>1</v>
      </c>
      <c r="E159" s="19" t="s">
        <v>31</v>
      </c>
      <c r="F159" s="20" t="s">
        <v>325</v>
      </c>
      <c r="G159" s="21" t="s">
        <v>326</v>
      </c>
      <c r="H159" s="22" t="s">
        <v>312</v>
      </c>
      <c r="I159" s="23"/>
      <c r="J159" s="24"/>
      <c r="K159" s="25"/>
      <c r="L159" s="30"/>
      <c r="M159" s="27">
        <f>REQ.4[[#This Row],[CANTIDAD]]*REQ.4[[#This Row],[PRECIO UNITARIO]]</f>
        <v>0</v>
      </c>
      <c r="N159" s="28">
        <f>REQ.4[[#This Row],[SUBOTOTAL]]*0.16</f>
        <v>0</v>
      </c>
      <c r="O159" s="29">
        <f>REQ.4[[#This Row],[SUBOTOTAL]]+REQ.4[[#This Row],[IVA]]</f>
        <v>0</v>
      </c>
    </row>
    <row r="160" spans="1:15" ht="127.5" x14ac:dyDescent="0.2">
      <c r="A160" s="18" t="s">
        <v>25</v>
      </c>
      <c r="B160" s="19">
        <f t="shared" si="2"/>
        <v>159</v>
      </c>
      <c r="C160" s="18" t="s">
        <v>327</v>
      </c>
      <c r="D160" s="19">
        <v>150</v>
      </c>
      <c r="E160" s="19" t="s">
        <v>17</v>
      </c>
      <c r="F160" s="20" t="s">
        <v>328</v>
      </c>
      <c r="G160" s="21"/>
      <c r="H160" s="22" t="s">
        <v>293</v>
      </c>
      <c r="I160" s="23"/>
      <c r="J160" s="24"/>
      <c r="K160" s="25"/>
      <c r="L160" s="30"/>
      <c r="M160" s="27">
        <f>REQ.4[[#This Row],[CANTIDAD]]*REQ.4[[#This Row],[PRECIO UNITARIO]]</f>
        <v>0</v>
      </c>
      <c r="N160" s="28">
        <f>REQ.4[[#This Row],[SUBOTOTAL]]*0.16</f>
        <v>0</v>
      </c>
      <c r="O160" s="29">
        <f>REQ.4[[#This Row],[SUBOTOTAL]]+REQ.4[[#This Row],[IVA]]</f>
        <v>0</v>
      </c>
    </row>
    <row r="161" spans="1:15" ht="114.75" x14ac:dyDescent="0.2">
      <c r="A161" s="18" t="s">
        <v>25</v>
      </c>
      <c r="B161" s="19">
        <f t="shared" si="2"/>
        <v>160</v>
      </c>
      <c r="C161" s="18" t="s">
        <v>329</v>
      </c>
      <c r="D161" s="19">
        <v>1</v>
      </c>
      <c r="E161" s="19" t="s">
        <v>17</v>
      </c>
      <c r="F161" s="20" t="s">
        <v>330</v>
      </c>
      <c r="G161" s="21" t="s">
        <v>331</v>
      </c>
      <c r="H161" s="22" t="s">
        <v>332</v>
      </c>
      <c r="I161" s="23"/>
      <c r="J161" s="24"/>
      <c r="K161" s="25"/>
      <c r="L161" s="30"/>
      <c r="M161" s="27">
        <f>REQ.4[[#This Row],[CANTIDAD]]*REQ.4[[#This Row],[PRECIO UNITARIO]]</f>
        <v>0</v>
      </c>
      <c r="N161" s="28">
        <f>REQ.4[[#This Row],[SUBOTOTAL]]*0.16</f>
        <v>0</v>
      </c>
      <c r="O161" s="29">
        <f>REQ.4[[#This Row],[SUBOTOTAL]]+REQ.4[[#This Row],[IVA]]</f>
        <v>0</v>
      </c>
    </row>
    <row r="162" spans="1:15" ht="306" x14ac:dyDescent="0.2">
      <c r="A162" s="18" t="s">
        <v>15</v>
      </c>
      <c r="B162" s="19">
        <f t="shared" si="2"/>
        <v>161</v>
      </c>
      <c r="C162" s="18" t="s">
        <v>319</v>
      </c>
      <c r="D162" s="19">
        <v>7</v>
      </c>
      <c r="E162" s="19" t="s">
        <v>17</v>
      </c>
      <c r="F162" s="20" t="s">
        <v>333</v>
      </c>
      <c r="G162" s="21" t="s">
        <v>334</v>
      </c>
      <c r="H162" s="22"/>
      <c r="I162" s="23"/>
      <c r="J162" s="24"/>
      <c r="K162" s="25"/>
      <c r="L162" s="30"/>
      <c r="M162" s="27">
        <f>REQ.4[[#This Row],[CANTIDAD]]*REQ.4[[#This Row],[PRECIO UNITARIO]]</f>
        <v>0</v>
      </c>
      <c r="N162" s="28">
        <f>REQ.4[[#This Row],[SUBOTOTAL]]*0.16</f>
        <v>0</v>
      </c>
      <c r="O162" s="29">
        <f>REQ.4[[#This Row],[SUBOTOTAL]]+REQ.4[[#This Row],[IVA]]</f>
        <v>0</v>
      </c>
    </row>
    <row r="163" spans="1:15" ht="76.5" x14ac:dyDescent="0.2">
      <c r="A163" s="18" t="s">
        <v>25</v>
      </c>
      <c r="B163" s="19">
        <f t="shared" si="2"/>
        <v>162</v>
      </c>
      <c r="C163" s="18" t="s">
        <v>335</v>
      </c>
      <c r="D163" s="19">
        <v>30</v>
      </c>
      <c r="E163" s="19" t="s">
        <v>17</v>
      </c>
      <c r="F163" s="20" t="s">
        <v>336</v>
      </c>
      <c r="G163" s="21" t="s">
        <v>337</v>
      </c>
      <c r="H163" s="22" t="s">
        <v>338</v>
      </c>
      <c r="I163" s="23" t="s">
        <v>129</v>
      </c>
      <c r="J163" s="24"/>
      <c r="K163" s="25"/>
      <c r="L163" s="30"/>
      <c r="M163" s="27">
        <f>REQ.4[[#This Row],[CANTIDAD]]*REQ.4[[#This Row],[PRECIO UNITARIO]]</f>
        <v>0</v>
      </c>
      <c r="N163" s="28">
        <f>REQ.4[[#This Row],[SUBOTOTAL]]*0.16</f>
        <v>0</v>
      </c>
      <c r="O163" s="29">
        <f>REQ.4[[#This Row],[SUBOTOTAL]]+REQ.4[[#This Row],[IVA]]</f>
        <v>0</v>
      </c>
    </row>
    <row r="164" spans="1:15" ht="48" x14ac:dyDescent="0.2">
      <c r="A164" s="18" t="s">
        <v>25</v>
      </c>
      <c r="B164" s="19">
        <f t="shared" si="2"/>
        <v>163</v>
      </c>
      <c r="C164" s="18" t="s">
        <v>339</v>
      </c>
      <c r="D164" s="19">
        <v>8</v>
      </c>
      <c r="E164" s="19" t="s">
        <v>17</v>
      </c>
      <c r="F164" s="33" t="s">
        <v>340</v>
      </c>
      <c r="G164" s="21" t="s">
        <v>341</v>
      </c>
      <c r="H164" s="22" t="s">
        <v>338</v>
      </c>
      <c r="I164" s="23" t="s">
        <v>129</v>
      </c>
      <c r="J164" s="24"/>
      <c r="K164" s="25"/>
      <c r="L164" s="30"/>
      <c r="M164" s="27">
        <f>REQ.4[[#This Row],[CANTIDAD]]*REQ.4[[#This Row],[PRECIO UNITARIO]]</f>
        <v>0</v>
      </c>
      <c r="N164" s="28">
        <f>REQ.4[[#This Row],[SUBOTOTAL]]*0.16</f>
        <v>0</v>
      </c>
      <c r="O164" s="29">
        <f>REQ.4[[#This Row],[SUBOTOTAL]]+REQ.4[[#This Row],[IVA]]</f>
        <v>0</v>
      </c>
    </row>
    <row r="165" spans="1:15" ht="72" x14ac:dyDescent="0.2">
      <c r="A165" s="18" t="s">
        <v>25</v>
      </c>
      <c r="B165" s="19">
        <f t="shared" si="2"/>
        <v>164</v>
      </c>
      <c r="C165" s="18" t="s">
        <v>342</v>
      </c>
      <c r="D165" s="19">
        <v>5</v>
      </c>
      <c r="E165" s="19" t="s">
        <v>17</v>
      </c>
      <c r="F165" s="20" t="s">
        <v>343</v>
      </c>
      <c r="G165" s="21"/>
      <c r="H165" s="22" t="s">
        <v>344</v>
      </c>
      <c r="I165" s="23" t="s">
        <v>129</v>
      </c>
      <c r="J165" s="24"/>
      <c r="K165" s="25"/>
      <c r="L165" s="30"/>
      <c r="M165" s="27">
        <f>REQ.4[[#This Row],[CANTIDAD]]*REQ.4[[#This Row],[PRECIO UNITARIO]]</f>
        <v>0</v>
      </c>
      <c r="N165" s="28">
        <f>REQ.4[[#This Row],[SUBOTOTAL]]*0.16</f>
        <v>0</v>
      </c>
      <c r="O165" s="29">
        <f>REQ.4[[#This Row],[SUBOTOTAL]]+REQ.4[[#This Row],[IVA]]</f>
        <v>0</v>
      </c>
    </row>
    <row r="166" spans="1:15" ht="114.75" x14ac:dyDescent="0.2">
      <c r="A166" s="18" t="s">
        <v>15</v>
      </c>
      <c r="B166" s="19">
        <f t="shared" si="2"/>
        <v>165</v>
      </c>
      <c r="C166" s="18" t="s">
        <v>342</v>
      </c>
      <c r="D166" s="19">
        <v>1</v>
      </c>
      <c r="E166" s="19" t="s">
        <v>17</v>
      </c>
      <c r="F166" s="20" t="s">
        <v>345</v>
      </c>
      <c r="G166" s="21" t="s">
        <v>346</v>
      </c>
      <c r="H166" s="22" t="s">
        <v>347</v>
      </c>
      <c r="I166" s="23" t="s">
        <v>348</v>
      </c>
      <c r="J166" s="24"/>
      <c r="K166" s="25"/>
      <c r="L166" s="30"/>
      <c r="M166" s="27">
        <f>REQ.4[[#This Row],[CANTIDAD]]*REQ.4[[#This Row],[PRECIO UNITARIO]]</f>
        <v>0</v>
      </c>
      <c r="N166" s="28">
        <f>REQ.4[[#This Row],[SUBOTOTAL]]*0.16</f>
        <v>0</v>
      </c>
      <c r="O166" s="29">
        <f>REQ.4[[#This Row],[SUBOTOTAL]]+REQ.4[[#This Row],[IVA]]</f>
        <v>0</v>
      </c>
    </row>
    <row r="167" spans="1:15" ht="51" x14ac:dyDescent="0.2">
      <c r="A167" s="18" t="s">
        <v>25</v>
      </c>
      <c r="B167" s="19">
        <f t="shared" si="2"/>
        <v>166</v>
      </c>
      <c r="C167" s="18" t="s">
        <v>349</v>
      </c>
      <c r="D167" s="19">
        <v>2</v>
      </c>
      <c r="E167" s="19" t="s">
        <v>17</v>
      </c>
      <c r="F167" s="20" t="s">
        <v>350</v>
      </c>
      <c r="G167" s="21" t="s">
        <v>351</v>
      </c>
      <c r="H167" s="22"/>
      <c r="I167" s="23"/>
      <c r="J167" s="24"/>
      <c r="K167" s="25"/>
      <c r="L167" s="30"/>
      <c r="M167" s="27">
        <f>REQ.4[[#This Row],[CANTIDAD]]*REQ.4[[#This Row],[PRECIO UNITARIO]]</f>
        <v>0</v>
      </c>
      <c r="N167" s="28">
        <f>REQ.4[[#This Row],[SUBOTOTAL]]*0.16</f>
        <v>0</v>
      </c>
      <c r="O167" s="29">
        <f>REQ.4[[#This Row],[SUBOTOTAL]]+REQ.4[[#This Row],[IVA]]</f>
        <v>0</v>
      </c>
    </row>
    <row r="168" spans="1:15" ht="72" x14ac:dyDescent="0.2">
      <c r="A168" s="18" t="s">
        <v>15</v>
      </c>
      <c r="B168" s="19">
        <f t="shared" si="2"/>
        <v>167</v>
      </c>
      <c r="C168" s="18" t="s">
        <v>322</v>
      </c>
      <c r="D168" s="19">
        <v>1</v>
      </c>
      <c r="E168" s="19" t="s">
        <v>17</v>
      </c>
      <c r="F168" s="31" t="s">
        <v>352</v>
      </c>
      <c r="G168" s="21" t="s">
        <v>353</v>
      </c>
      <c r="H168" s="22" t="s">
        <v>354</v>
      </c>
      <c r="I168" s="23"/>
      <c r="J168" s="24"/>
      <c r="K168" s="25"/>
      <c r="L168" s="30"/>
      <c r="M168" s="27">
        <f>REQ.4[[#This Row],[CANTIDAD]]*REQ.4[[#This Row],[PRECIO UNITARIO]]</f>
        <v>0</v>
      </c>
      <c r="N168" s="28">
        <f>REQ.4[[#This Row],[SUBOTOTAL]]*0.16</f>
        <v>0</v>
      </c>
      <c r="O168" s="29">
        <f>REQ.4[[#This Row],[SUBOTOTAL]]+REQ.4[[#This Row],[IVA]]</f>
        <v>0</v>
      </c>
    </row>
    <row r="169" spans="1:15" ht="72" x14ac:dyDescent="0.2">
      <c r="A169" s="18" t="s">
        <v>15</v>
      </c>
      <c r="B169" s="19">
        <f t="shared" si="2"/>
        <v>168</v>
      </c>
      <c r="C169" s="18" t="s">
        <v>322</v>
      </c>
      <c r="D169" s="19">
        <v>1</v>
      </c>
      <c r="E169" s="19" t="s">
        <v>17</v>
      </c>
      <c r="F169" s="31" t="s">
        <v>355</v>
      </c>
      <c r="G169" s="21" t="s">
        <v>356</v>
      </c>
      <c r="H169" s="22" t="s">
        <v>357</v>
      </c>
      <c r="I169" s="23"/>
      <c r="J169" s="24"/>
      <c r="K169" s="25"/>
      <c r="L169" s="30"/>
      <c r="M169" s="27">
        <f>REQ.4[[#This Row],[CANTIDAD]]*REQ.4[[#This Row],[PRECIO UNITARIO]]</f>
        <v>0</v>
      </c>
      <c r="N169" s="28">
        <f>REQ.4[[#This Row],[SUBOTOTAL]]*0.16</f>
        <v>0</v>
      </c>
      <c r="O169" s="29">
        <f>REQ.4[[#This Row],[SUBOTOTAL]]+REQ.4[[#This Row],[IVA]]</f>
        <v>0</v>
      </c>
    </row>
    <row r="170" spans="1:15" ht="72" x14ac:dyDescent="0.2">
      <c r="A170" s="18" t="s">
        <v>15</v>
      </c>
      <c r="B170" s="19">
        <f t="shared" si="2"/>
        <v>169</v>
      </c>
      <c r="C170" s="18" t="s">
        <v>322</v>
      </c>
      <c r="D170" s="19">
        <v>4</v>
      </c>
      <c r="E170" s="19" t="s">
        <v>17</v>
      </c>
      <c r="F170" s="31" t="s">
        <v>358</v>
      </c>
      <c r="G170" s="21" t="s">
        <v>359</v>
      </c>
      <c r="H170" s="22" t="s">
        <v>360</v>
      </c>
      <c r="I170" s="23"/>
      <c r="J170" s="24"/>
      <c r="K170" s="25"/>
      <c r="L170" s="30"/>
      <c r="M170" s="27">
        <f>REQ.4[[#This Row],[CANTIDAD]]*REQ.4[[#This Row],[PRECIO UNITARIO]]</f>
        <v>0</v>
      </c>
      <c r="N170" s="28">
        <f>REQ.4[[#This Row],[SUBOTOTAL]]*0.16</f>
        <v>0</v>
      </c>
      <c r="O170" s="29">
        <f>REQ.4[[#This Row],[SUBOTOTAL]]+REQ.4[[#This Row],[IVA]]</f>
        <v>0</v>
      </c>
    </row>
    <row r="171" spans="1:15" ht="294" customHeight="1" x14ac:dyDescent="0.2">
      <c r="A171" s="18" t="s">
        <v>15</v>
      </c>
      <c r="B171" s="19">
        <f t="shared" si="2"/>
        <v>170</v>
      </c>
      <c r="C171" s="18" t="s">
        <v>322</v>
      </c>
      <c r="D171" s="19">
        <v>1</v>
      </c>
      <c r="E171" s="19" t="s">
        <v>17</v>
      </c>
      <c r="F171" s="20" t="s">
        <v>361</v>
      </c>
      <c r="G171" s="21" t="s">
        <v>362</v>
      </c>
      <c r="H171" s="22" t="s">
        <v>363</v>
      </c>
      <c r="I171" s="23"/>
      <c r="J171" s="24"/>
      <c r="K171" s="25"/>
      <c r="L171" s="30"/>
      <c r="M171" s="27">
        <f>REQ.4[[#This Row],[CANTIDAD]]*REQ.4[[#This Row],[PRECIO UNITARIO]]</f>
        <v>0</v>
      </c>
      <c r="N171" s="28">
        <f>REQ.4[[#This Row],[SUBOTOTAL]]*0.16</f>
        <v>0</v>
      </c>
      <c r="O171" s="29">
        <f>REQ.4[[#This Row],[SUBOTOTAL]]+REQ.4[[#This Row],[IVA]]</f>
        <v>0</v>
      </c>
    </row>
    <row r="172" spans="1:15" ht="125.25" customHeight="1" x14ac:dyDescent="0.2">
      <c r="A172" s="18" t="s">
        <v>15</v>
      </c>
      <c r="B172" s="19">
        <f t="shared" si="2"/>
        <v>171</v>
      </c>
      <c r="C172" s="18" t="s">
        <v>322</v>
      </c>
      <c r="D172" s="19">
        <v>6</v>
      </c>
      <c r="E172" s="19" t="s">
        <v>17</v>
      </c>
      <c r="F172" s="20" t="s">
        <v>364</v>
      </c>
      <c r="G172" s="21" t="s">
        <v>365</v>
      </c>
      <c r="H172" s="22"/>
      <c r="I172" s="23"/>
      <c r="J172" s="24"/>
      <c r="K172" s="25"/>
      <c r="L172" s="30"/>
      <c r="M172" s="27">
        <f>REQ.4[[#This Row],[CANTIDAD]]*REQ.4[[#This Row],[PRECIO UNITARIO]]</f>
        <v>0</v>
      </c>
      <c r="N172" s="28">
        <f>REQ.4[[#This Row],[SUBOTOTAL]]*0.16</f>
        <v>0</v>
      </c>
      <c r="O172" s="29">
        <f>REQ.4[[#This Row],[SUBOTOTAL]]+REQ.4[[#This Row],[IVA]]</f>
        <v>0</v>
      </c>
    </row>
    <row r="173" spans="1:15" ht="255" x14ac:dyDescent="0.2">
      <c r="A173" s="18" t="s">
        <v>15</v>
      </c>
      <c r="B173" s="19">
        <f t="shared" si="2"/>
        <v>172</v>
      </c>
      <c r="C173" s="18" t="s">
        <v>322</v>
      </c>
      <c r="D173" s="19">
        <v>4</v>
      </c>
      <c r="E173" s="19" t="s">
        <v>17</v>
      </c>
      <c r="F173" s="20" t="s">
        <v>366</v>
      </c>
      <c r="G173" s="21"/>
      <c r="H173" s="22" t="s">
        <v>367</v>
      </c>
      <c r="I173" s="23"/>
      <c r="J173" s="24"/>
      <c r="K173" s="25"/>
      <c r="L173" s="30"/>
      <c r="M173" s="27">
        <f>REQ.4[[#This Row],[CANTIDAD]]*REQ.4[[#This Row],[PRECIO UNITARIO]]</f>
        <v>0</v>
      </c>
      <c r="N173" s="28">
        <f>REQ.4[[#This Row],[SUBOTOTAL]]*0.16</f>
        <v>0</v>
      </c>
      <c r="O173" s="29">
        <f>REQ.4[[#This Row],[SUBOTOTAL]]+REQ.4[[#This Row],[IVA]]</f>
        <v>0</v>
      </c>
    </row>
    <row r="174" spans="1:15" ht="51" x14ac:dyDescent="0.2">
      <c r="A174" s="18" t="s">
        <v>15</v>
      </c>
      <c r="B174" s="19">
        <f t="shared" si="2"/>
        <v>173</v>
      </c>
      <c r="C174" s="18" t="s">
        <v>322</v>
      </c>
      <c r="D174" s="19">
        <v>31</v>
      </c>
      <c r="E174" s="19" t="s">
        <v>17</v>
      </c>
      <c r="F174" s="20" t="s">
        <v>368</v>
      </c>
      <c r="G174" s="21"/>
      <c r="H174" s="22" t="s">
        <v>369</v>
      </c>
      <c r="I174" s="23"/>
      <c r="J174" s="24"/>
      <c r="K174" s="25"/>
      <c r="L174" s="30"/>
      <c r="M174" s="27">
        <f>REQ.4[[#This Row],[CANTIDAD]]*REQ.4[[#This Row],[PRECIO UNITARIO]]</f>
        <v>0</v>
      </c>
      <c r="N174" s="28">
        <f>REQ.4[[#This Row],[SUBOTOTAL]]*0.16</f>
        <v>0</v>
      </c>
      <c r="O174" s="29">
        <f>REQ.4[[#This Row],[SUBOTOTAL]]+REQ.4[[#This Row],[IVA]]</f>
        <v>0</v>
      </c>
    </row>
    <row r="175" spans="1:15" ht="38.25" x14ac:dyDescent="0.2">
      <c r="A175" s="18" t="s">
        <v>15</v>
      </c>
      <c r="B175" s="19">
        <f t="shared" si="2"/>
        <v>174</v>
      </c>
      <c r="C175" s="18" t="s">
        <v>322</v>
      </c>
      <c r="D175" s="19">
        <v>2</v>
      </c>
      <c r="E175" s="19" t="s">
        <v>17</v>
      </c>
      <c r="F175" s="20" t="s">
        <v>370</v>
      </c>
      <c r="G175" s="21" t="s">
        <v>371</v>
      </c>
      <c r="H175" s="22"/>
      <c r="I175" s="23"/>
      <c r="J175" s="24"/>
      <c r="K175" s="25"/>
      <c r="L175" s="30"/>
      <c r="M175" s="27">
        <f>REQ.4[[#This Row],[CANTIDAD]]*REQ.4[[#This Row],[PRECIO UNITARIO]]</f>
        <v>0</v>
      </c>
      <c r="N175" s="28">
        <f>REQ.4[[#This Row],[SUBOTOTAL]]*0.16</f>
        <v>0</v>
      </c>
      <c r="O175" s="29">
        <f>REQ.4[[#This Row],[SUBOTOTAL]]+REQ.4[[#This Row],[IVA]]</f>
        <v>0</v>
      </c>
    </row>
    <row r="176" spans="1:15" ht="114.75" x14ac:dyDescent="0.2">
      <c r="A176" s="18" t="s">
        <v>29</v>
      </c>
      <c r="B176" s="19">
        <f t="shared" si="2"/>
        <v>175</v>
      </c>
      <c r="C176" s="18" t="s">
        <v>322</v>
      </c>
      <c r="D176" s="19">
        <v>1</v>
      </c>
      <c r="E176" s="19" t="s">
        <v>31</v>
      </c>
      <c r="F176" s="20" t="s">
        <v>372</v>
      </c>
      <c r="G176" s="21" t="s">
        <v>373</v>
      </c>
      <c r="H176" s="22" t="s">
        <v>374</v>
      </c>
      <c r="I176" s="23"/>
      <c r="J176" s="24"/>
      <c r="K176" s="25"/>
      <c r="L176" s="30"/>
      <c r="M176" s="27">
        <f>REQ.4[[#This Row],[CANTIDAD]]*REQ.4[[#This Row],[PRECIO UNITARIO]]</f>
        <v>0</v>
      </c>
      <c r="N176" s="28">
        <f>REQ.4[[#This Row],[SUBOTOTAL]]*0.16</f>
        <v>0</v>
      </c>
      <c r="O176" s="29">
        <f>REQ.4[[#This Row],[SUBOTOTAL]]+REQ.4[[#This Row],[IVA]]</f>
        <v>0</v>
      </c>
    </row>
    <row r="177" spans="1:15" ht="280.5" x14ac:dyDescent="0.2">
      <c r="A177" s="18" t="s">
        <v>15</v>
      </c>
      <c r="B177" s="19">
        <f t="shared" si="2"/>
        <v>176</v>
      </c>
      <c r="C177" s="18" t="s">
        <v>16</v>
      </c>
      <c r="D177" s="19">
        <v>1</v>
      </c>
      <c r="E177" s="19" t="s">
        <v>31</v>
      </c>
      <c r="F177" s="20" t="s">
        <v>375</v>
      </c>
      <c r="G177" s="21" t="s">
        <v>376</v>
      </c>
      <c r="H177" s="22"/>
      <c r="I177" s="23"/>
      <c r="J177" s="24"/>
      <c r="K177" s="25"/>
      <c r="L177" s="30"/>
      <c r="M177" s="27">
        <f>REQ.4[[#This Row],[CANTIDAD]]*REQ.4[[#This Row],[PRECIO UNITARIO]]</f>
        <v>0</v>
      </c>
      <c r="N177" s="28">
        <f>REQ.4[[#This Row],[SUBOTOTAL]]*0.16</f>
        <v>0</v>
      </c>
      <c r="O177" s="29">
        <f>REQ.4[[#This Row],[SUBOTOTAL]]+REQ.4[[#This Row],[IVA]]</f>
        <v>0</v>
      </c>
    </row>
    <row r="178" spans="1:15" ht="219" customHeight="1" x14ac:dyDescent="0.2">
      <c r="A178" s="18" t="s">
        <v>15</v>
      </c>
      <c r="B178" s="19">
        <f t="shared" si="2"/>
        <v>177</v>
      </c>
      <c r="C178" s="18" t="s">
        <v>16</v>
      </c>
      <c r="D178" s="19">
        <v>1</v>
      </c>
      <c r="E178" s="19" t="s">
        <v>31</v>
      </c>
      <c r="F178" s="20" t="s">
        <v>377</v>
      </c>
      <c r="G178" s="21" t="s">
        <v>378</v>
      </c>
      <c r="H178" s="22"/>
      <c r="I178" s="23"/>
      <c r="J178" s="24"/>
      <c r="K178" s="25"/>
      <c r="L178" s="30"/>
      <c r="M178" s="27">
        <f>REQ.4[[#This Row],[CANTIDAD]]*REQ.4[[#This Row],[PRECIO UNITARIO]]</f>
        <v>0</v>
      </c>
      <c r="N178" s="28">
        <f>REQ.4[[#This Row],[SUBOTOTAL]]*0.16</f>
        <v>0</v>
      </c>
      <c r="O178" s="29">
        <f>REQ.4[[#This Row],[SUBOTOTAL]]+REQ.4[[#This Row],[IVA]]</f>
        <v>0</v>
      </c>
    </row>
    <row r="179" spans="1:15" ht="267.75" customHeight="1" x14ac:dyDescent="0.2">
      <c r="A179" s="18" t="s">
        <v>15</v>
      </c>
      <c r="B179" s="19">
        <f t="shared" si="2"/>
        <v>178</v>
      </c>
      <c r="C179" s="18" t="s">
        <v>16</v>
      </c>
      <c r="D179" s="19">
        <v>1</v>
      </c>
      <c r="E179" s="19" t="s">
        <v>31</v>
      </c>
      <c r="F179" s="20" t="s">
        <v>379</v>
      </c>
      <c r="G179" s="21" t="s">
        <v>380</v>
      </c>
      <c r="H179" s="22"/>
      <c r="I179" s="23"/>
      <c r="J179" s="24"/>
      <c r="K179" s="25"/>
      <c r="L179" s="30"/>
      <c r="M179" s="27">
        <f>REQ.4[[#This Row],[CANTIDAD]]*REQ.4[[#This Row],[PRECIO UNITARIO]]</f>
        <v>0</v>
      </c>
      <c r="N179" s="28">
        <f>REQ.4[[#This Row],[SUBOTOTAL]]*0.16</f>
        <v>0</v>
      </c>
      <c r="O179" s="29">
        <f>REQ.4[[#This Row],[SUBOTOTAL]]+REQ.4[[#This Row],[IVA]]</f>
        <v>0</v>
      </c>
    </row>
    <row r="180" spans="1:15" ht="140.25" x14ac:dyDescent="0.2">
      <c r="A180" s="18" t="s">
        <v>15</v>
      </c>
      <c r="B180" s="19">
        <f t="shared" si="2"/>
        <v>179</v>
      </c>
      <c r="C180" s="18" t="s">
        <v>16</v>
      </c>
      <c r="D180" s="19">
        <v>1</v>
      </c>
      <c r="E180" s="19" t="s">
        <v>31</v>
      </c>
      <c r="F180" s="20" t="s">
        <v>381</v>
      </c>
      <c r="G180" s="21">
        <v>9052</v>
      </c>
      <c r="H180" s="22"/>
      <c r="I180" s="23"/>
      <c r="J180" s="24"/>
      <c r="K180" s="25"/>
      <c r="L180" s="30"/>
      <c r="M180" s="27">
        <f>REQ.4[[#This Row],[CANTIDAD]]*REQ.4[[#This Row],[PRECIO UNITARIO]]</f>
        <v>0</v>
      </c>
      <c r="N180" s="28">
        <f>REQ.4[[#This Row],[SUBOTOTAL]]*0.16</f>
        <v>0</v>
      </c>
      <c r="O180" s="29">
        <f>REQ.4[[#This Row],[SUBOTOTAL]]+REQ.4[[#This Row],[IVA]]</f>
        <v>0</v>
      </c>
    </row>
    <row r="181" spans="1:15" ht="114.75" x14ac:dyDescent="0.2">
      <c r="A181" s="18" t="s">
        <v>29</v>
      </c>
      <c r="B181" s="19">
        <f t="shared" si="2"/>
        <v>180</v>
      </c>
      <c r="C181" s="18" t="s">
        <v>30</v>
      </c>
      <c r="D181" s="19">
        <v>1</v>
      </c>
      <c r="E181" s="19" t="s">
        <v>31</v>
      </c>
      <c r="F181" s="20" t="s">
        <v>382</v>
      </c>
      <c r="G181" s="21" t="s">
        <v>383</v>
      </c>
      <c r="H181" s="22" t="s">
        <v>384</v>
      </c>
      <c r="I181" s="23"/>
      <c r="J181" s="24"/>
      <c r="K181" s="25"/>
      <c r="L181" s="30"/>
      <c r="M181" s="27">
        <f>REQ.4[[#This Row],[CANTIDAD]]*REQ.4[[#This Row],[PRECIO UNITARIO]]</f>
        <v>0</v>
      </c>
      <c r="N181" s="28">
        <f>REQ.4[[#This Row],[SUBOTOTAL]]*0.16</f>
        <v>0</v>
      </c>
      <c r="O181" s="29">
        <f>REQ.4[[#This Row],[SUBOTOTAL]]+REQ.4[[#This Row],[IVA]]</f>
        <v>0</v>
      </c>
    </row>
    <row r="182" spans="1:15" ht="25.5" x14ac:dyDescent="0.2">
      <c r="A182" s="18" t="s">
        <v>25</v>
      </c>
      <c r="B182" s="19">
        <f t="shared" si="2"/>
        <v>181</v>
      </c>
      <c r="C182" s="18" t="s">
        <v>30</v>
      </c>
      <c r="D182" s="19">
        <v>12</v>
      </c>
      <c r="E182" s="19" t="s">
        <v>17</v>
      </c>
      <c r="F182" s="20" t="s">
        <v>385</v>
      </c>
      <c r="G182" s="21" t="s">
        <v>386</v>
      </c>
      <c r="H182" s="22"/>
      <c r="I182" s="23"/>
      <c r="J182" s="24"/>
      <c r="K182" s="25"/>
      <c r="L182" s="30"/>
      <c r="M182" s="27">
        <f>REQ.4[[#This Row],[CANTIDAD]]*REQ.4[[#This Row],[PRECIO UNITARIO]]</f>
        <v>0</v>
      </c>
      <c r="N182" s="28">
        <f>REQ.4[[#This Row],[SUBOTOTAL]]*0.16</f>
        <v>0</v>
      </c>
      <c r="O182" s="29">
        <f>REQ.4[[#This Row],[SUBOTOTAL]]+REQ.4[[#This Row],[IVA]]</f>
        <v>0</v>
      </c>
    </row>
    <row r="183" spans="1:15" ht="38.25" x14ac:dyDescent="0.2">
      <c r="A183" s="18" t="s">
        <v>25</v>
      </c>
      <c r="B183" s="19">
        <f t="shared" si="2"/>
        <v>182</v>
      </c>
      <c r="C183" s="18" t="s">
        <v>30</v>
      </c>
      <c r="D183" s="19">
        <v>12</v>
      </c>
      <c r="E183" s="19" t="s">
        <v>17</v>
      </c>
      <c r="F183" s="20" t="s">
        <v>387</v>
      </c>
      <c r="G183" s="21" t="s">
        <v>388</v>
      </c>
      <c r="H183" s="22"/>
      <c r="I183" s="23"/>
      <c r="J183" s="24"/>
      <c r="K183" s="25"/>
      <c r="L183" s="30"/>
      <c r="M183" s="27">
        <f>REQ.4[[#This Row],[CANTIDAD]]*REQ.4[[#This Row],[PRECIO UNITARIO]]</f>
        <v>0</v>
      </c>
      <c r="N183" s="28">
        <f>REQ.4[[#This Row],[SUBOTOTAL]]*0.16</f>
        <v>0</v>
      </c>
      <c r="O183" s="29">
        <f>REQ.4[[#This Row],[SUBOTOTAL]]+REQ.4[[#This Row],[IVA]]</f>
        <v>0</v>
      </c>
    </row>
    <row r="184" spans="1:15" ht="48" x14ac:dyDescent="0.2">
      <c r="A184" s="18" t="s">
        <v>25</v>
      </c>
      <c r="B184" s="19">
        <f t="shared" si="2"/>
        <v>183</v>
      </c>
      <c r="C184" s="18" t="s">
        <v>389</v>
      </c>
      <c r="D184" s="19">
        <v>4</v>
      </c>
      <c r="E184" s="19" t="s">
        <v>17</v>
      </c>
      <c r="F184" s="31" t="s">
        <v>390</v>
      </c>
      <c r="G184" s="21"/>
      <c r="H184" s="22" t="s">
        <v>391</v>
      </c>
      <c r="I184" s="23"/>
      <c r="J184" s="24"/>
      <c r="K184" s="25"/>
      <c r="L184" s="30"/>
      <c r="M184" s="27">
        <f>REQ.4[[#This Row],[CANTIDAD]]*REQ.4[[#This Row],[PRECIO UNITARIO]]</f>
        <v>0</v>
      </c>
      <c r="N184" s="28">
        <f>REQ.4[[#This Row],[SUBOTOTAL]]*0.16</f>
        <v>0</v>
      </c>
      <c r="O184" s="29">
        <f>REQ.4[[#This Row],[SUBOTOTAL]]+REQ.4[[#This Row],[IVA]]</f>
        <v>0</v>
      </c>
    </row>
    <row r="185" spans="1:15" ht="51" x14ac:dyDescent="0.2">
      <c r="A185" s="18" t="s">
        <v>25</v>
      </c>
      <c r="B185" s="19">
        <f t="shared" si="2"/>
        <v>184</v>
      </c>
      <c r="C185" s="18" t="s">
        <v>389</v>
      </c>
      <c r="D185" s="19">
        <v>1</v>
      </c>
      <c r="E185" s="19" t="s">
        <v>17</v>
      </c>
      <c r="F185" s="20" t="s">
        <v>392</v>
      </c>
      <c r="G185" s="21"/>
      <c r="H185" s="22" t="s">
        <v>393</v>
      </c>
      <c r="I185" s="23"/>
      <c r="J185" s="24"/>
      <c r="K185" s="25"/>
      <c r="L185" s="30"/>
      <c r="M185" s="27">
        <f>REQ.4[[#This Row],[CANTIDAD]]*REQ.4[[#This Row],[PRECIO UNITARIO]]</f>
        <v>0</v>
      </c>
      <c r="N185" s="28">
        <f>REQ.4[[#This Row],[SUBOTOTAL]]*0.16</f>
        <v>0</v>
      </c>
      <c r="O185" s="29">
        <f>REQ.4[[#This Row],[SUBOTOTAL]]+REQ.4[[#This Row],[IVA]]</f>
        <v>0</v>
      </c>
    </row>
    <row r="186" spans="1:15" ht="51" x14ac:dyDescent="0.2">
      <c r="A186" s="18" t="s">
        <v>25</v>
      </c>
      <c r="B186" s="19">
        <f t="shared" si="2"/>
        <v>185</v>
      </c>
      <c r="C186" s="18" t="s">
        <v>389</v>
      </c>
      <c r="D186" s="19">
        <v>40</v>
      </c>
      <c r="E186" s="19" t="s">
        <v>17</v>
      </c>
      <c r="F186" s="20" t="s">
        <v>394</v>
      </c>
      <c r="G186" s="21"/>
      <c r="H186" s="22" t="s">
        <v>395</v>
      </c>
      <c r="I186" s="23"/>
      <c r="J186" s="24"/>
      <c r="K186" s="25"/>
      <c r="L186" s="30"/>
      <c r="M186" s="27">
        <f>REQ.4[[#This Row],[CANTIDAD]]*REQ.4[[#This Row],[PRECIO UNITARIO]]</f>
        <v>0</v>
      </c>
      <c r="N186" s="28">
        <f>REQ.4[[#This Row],[SUBOTOTAL]]*0.16</f>
        <v>0</v>
      </c>
      <c r="O186" s="29">
        <f>REQ.4[[#This Row],[SUBOTOTAL]]+REQ.4[[#This Row],[IVA]]</f>
        <v>0</v>
      </c>
    </row>
    <row r="187" spans="1:15" ht="48" x14ac:dyDescent="0.2">
      <c r="A187" s="18" t="s">
        <v>25</v>
      </c>
      <c r="B187" s="19">
        <f t="shared" si="2"/>
        <v>186</v>
      </c>
      <c r="C187" s="18" t="s">
        <v>389</v>
      </c>
      <c r="D187" s="19">
        <v>18</v>
      </c>
      <c r="E187" s="19" t="s">
        <v>17</v>
      </c>
      <c r="F187" s="33" t="s">
        <v>396</v>
      </c>
      <c r="G187" s="21"/>
      <c r="H187" s="22" t="s">
        <v>397</v>
      </c>
      <c r="I187" s="23"/>
      <c r="J187" s="24"/>
      <c r="K187" s="25"/>
      <c r="L187" s="30"/>
      <c r="M187" s="27">
        <f>REQ.4[[#This Row],[CANTIDAD]]*REQ.4[[#This Row],[PRECIO UNITARIO]]</f>
        <v>0</v>
      </c>
      <c r="N187" s="28">
        <f>REQ.4[[#This Row],[SUBOTOTAL]]*0.16</f>
        <v>0</v>
      </c>
      <c r="O187" s="29">
        <f>REQ.4[[#This Row],[SUBOTOTAL]]+REQ.4[[#This Row],[IVA]]</f>
        <v>0</v>
      </c>
    </row>
    <row r="188" spans="1:15" ht="76.5" x14ac:dyDescent="0.2">
      <c r="A188" s="18" t="s">
        <v>25</v>
      </c>
      <c r="B188" s="19">
        <f t="shared" si="2"/>
        <v>187</v>
      </c>
      <c r="C188" s="18" t="s">
        <v>389</v>
      </c>
      <c r="D188" s="19">
        <v>19</v>
      </c>
      <c r="E188" s="19" t="s">
        <v>17</v>
      </c>
      <c r="F188" s="20" t="s">
        <v>398</v>
      </c>
      <c r="G188" s="21"/>
      <c r="H188" s="22" t="s">
        <v>399</v>
      </c>
      <c r="I188" s="23"/>
      <c r="J188" s="24"/>
      <c r="K188" s="25"/>
      <c r="L188" s="30"/>
      <c r="M188" s="27">
        <f>REQ.4[[#This Row],[CANTIDAD]]*REQ.4[[#This Row],[PRECIO UNITARIO]]</f>
        <v>0</v>
      </c>
      <c r="N188" s="28">
        <f>REQ.4[[#This Row],[SUBOTOTAL]]*0.16</f>
        <v>0</v>
      </c>
      <c r="O188" s="29">
        <f>REQ.4[[#This Row],[SUBOTOTAL]]+REQ.4[[#This Row],[IVA]]</f>
        <v>0</v>
      </c>
    </row>
    <row r="189" spans="1:15" ht="51" x14ac:dyDescent="0.2">
      <c r="A189" s="18" t="s">
        <v>15</v>
      </c>
      <c r="B189" s="19">
        <f t="shared" si="2"/>
        <v>188</v>
      </c>
      <c r="C189" s="18" t="s">
        <v>400</v>
      </c>
      <c r="D189" s="19">
        <v>5</v>
      </c>
      <c r="E189" s="19" t="s">
        <v>17</v>
      </c>
      <c r="F189" s="20" t="s">
        <v>401</v>
      </c>
      <c r="G189" s="21" t="s">
        <v>402</v>
      </c>
      <c r="H189" s="22"/>
      <c r="I189" s="23"/>
      <c r="J189" s="24"/>
      <c r="K189" s="25"/>
      <c r="L189" s="30"/>
      <c r="M189" s="27">
        <f>REQ.4[[#This Row],[CANTIDAD]]*REQ.4[[#This Row],[PRECIO UNITARIO]]</f>
        <v>0</v>
      </c>
      <c r="N189" s="28">
        <f>REQ.4[[#This Row],[SUBOTOTAL]]*0.16</f>
        <v>0</v>
      </c>
      <c r="O189" s="29">
        <f>REQ.4[[#This Row],[SUBOTOTAL]]+REQ.4[[#This Row],[IVA]]</f>
        <v>0</v>
      </c>
    </row>
    <row r="190" spans="1:15" ht="191.25" x14ac:dyDescent="0.2">
      <c r="A190" s="18" t="s">
        <v>15</v>
      </c>
      <c r="B190" s="19">
        <f t="shared" si="2"/>
        <v>189</v>
      </c>
      <c r="C190" s="18" t="s">
        <v>400</v>
      </c>
      <c r="D190" s="19">
        <v>1</v>
      </c>
      <c r="E190" s="19" t="s">
        <v>31</v>
      </c>
      <c r="F190" s="20" t="s">
        <v>403</v>
      </c>
      <c r="G190" s="21"/>
      <c r="H190" s="22"/>
      <c r="I190" s="23"/>
      <c r="J190" s="24"/>
      <c r="K190" s="25"/>
      <c r="L190" s="30"/>
      <c r="M190" s="27">
        <f>REQ.4[[#This Row],[CANTIDAD]]*REQ.4[[#This Row],[PRECIO UNITARIO]]</f>
        <v>0</v>
      </c>
      <c r="N190" s="28">
        <f>REQ.4[[#This Row],[SUBOTOTAL]]*0.16</f>
        <v>0</v>
      </c>
      <c r="O190" s="29">
        <f>REQ.4[[#This Row],[SUBOTOTAL]]+REQ.4[[#This Row],[IVA]]</f>
        <v>0</v>
      </c>
    </row>
    <row r="191" spans="1:15" ht="127.5" x14ac:dyDescent="0.2">
      <c r="A191" s="18" t="s">
        <v>15</v>
      </c>
      <c r="B191" s="19">
        <f t="shared" si="2"/>
        <v>190</v>
      </c>
      <c r="C191" s="18" t="s">
        <v>400</v>
      </c>
      <c r="D191" s="19">
        <v>1</v>
      </c>
      <c r="E191" s="19" t="s">
        <v>17</v>
      </c>
      <c r="F191" s="20" t="s">
        <v>404</v>
      </c>
      <c r="G191" s="21"/>
      <c r="H191" s="22" t="s">
        <v>405</v>
      </c>
      <c r="I191" s="23"/>
      <c r="J191" s="24"/>
      <c r="K191" s="25"/>
      <c r="L191" s="30"/>
      <c r="M191" s="27">
        <f>REQ.4[[#This Row],[CANTIDAD]]*REQ.4[[#This Row],[PRECIO UNITARIO]]</f>
        <v>0</v>
      </c>
      <c r="N191" s="28">
        <f>REQ.4[[#This Row],[SUBOTOTAL]]*0.16</f>
        <v>0</v>
      </c>
      <c r="O191" s="29">
        <f>REQ.4[[#This Row],[SUBOTOTAL]]+REQ.4[[#This Row],[IVA]]</f>
        <v>0</v>
      </c>
    </row>
    <row r="192" spans="1:15" ht="25.5" x14ac:dyDescent="0.2">
      <c r="A192" s="18" t="s">
        <v>25</v>
      </c>
      <c r="B192" s="19">
        <f t="shared" si="2"/>
        <v>191</v>
      </c>
      <c r="C192" s="18" t="s">
        <v>324</v>
      </c>
      <c r="D192" s="19">
        <v>3</v>
      </c>
      <c r="E192" s="19" t="s">
        <v>17</v>
      </c>
      <c r="F192" s="20" t="s">
        <v>406</v>
      </c>
      <c r="G192" s="21"/>
      <c r="H192" s="22"/>
      <c r="I192" s="23"/>
      <c r="J192" s="24"/>
      <c r="K192" s="25"/>
      <c r="L192" s="30"/>
      <c r="M192" s="27">
        <f>REQ.4[[#This Row],[CANTIDAD]]*REQ.4[[#This Row],[PRECIO UNITARIO]]</f>
        <v>0</v>
      </c>
      <c r="N192" s="28">
        <f>REQ.4[[#This Row],[SUBOTOTAL]]*0.16</f>
        <v>0</v>
      </c>
      <c r="O192" s="29">
        <f>REQ.4[[#This Row],[SUBOTOTAL]]+REQ.4[[#This Row],[IVA]]</f>
        <v>0</v>
      </c>
    </row>
    <row r="193" spans="1:15" ht="38.25" x14ac:dyDescent="0.2">
      <c r="A193" s="18" t="s">
        <v>25</v>
      </c>
      <c r="B193" s="19">
        <f t="shared" si="2"/>
        <v>192</v>
      </c>
      <c r="C193" s="18" t="s">
        <v>324</v>
      </c>
      <c r="D193" s="19">
        <v>1</v>
      </c>
      <c r="E193" s="19" t="s">
        <v>17</v>
      </c>
      <c r="F193" s="20" t="s">
        <v>407</v>
      </c>
      <c r="G193" s="21"/>
      <c r="H193" s="22" t="s">
        <v>408</v>
      </c>
      <c r="I193" s="23"/>
      <c r="J193" s="24"/>
      <c r="K193" s="25"/>
      <c r="L193" s="30"/>
      <c r="M193" s="27">
        <f>REQ.4[[#This Row],[CANTIDAD]]*REQ.4[[#This Row],[PRECIO UNITARIO]]</f>
        <v>0</v>
      </c>
      <c r="N193" s="28">
        <f>REQ.4[[#This Row],[SUBOTOTAL]]*0.16</f>
        <v>0</v>
      </c>
      <c r="O193" s="29">
        <f>REQ.4[[#This Row],[SUBOTOTAL]]+REQ.4[[#This Row],[IVA]]</f>
        <v>0</v>
      </c>
    </row>
    <row r="194" spans="1:15" ht="38.25" x14ac:dyDescent="0.2">
      <c r="A194" s="18" t="s">
        <v>25</v>
      </c>
      <c r="B194" s="19">
        <f t="shared" si="2"/>
        <v>193</v>
      </c>
      <c r="C194" s="18" t="s">
        <v>324</v>
      </c>
      <c r="D194" s="19">
        <v>2</v>
      </c>
      <c r="E194" s="19" t="s">
        <v>17</v>
      </c>
      <c r="F194" s="20" t="s">
        <v>409</v>
      </c>
      <c r="G194" s="21"/>
      <c r="H194" s="22" t="s">
        <v>281</v>
      </c>
      <c r="I194" s="23"/>
      <c r="J194" s="24"/>
      <c r="K194" s="25"/>
      <c r="L194" s="30"/>
      <c r="M194" s="27">
        <f>REQ.4[[#This Row],[CANTIDAD]]*REQ.4[[#This Row],[PRECIO UNITARIO]]</f>
        <v>0</v>
      </c>
      <c r="N194" s="28">
        <f>REQ.4[[#This Row],[SUBOTOTAL]]*0.16</f>
        <v>0</v>
      </c>
      <c r="O194" s="29">
        <f>REQ.4[[#This Row],[SUBOTOTAL]]+REQ.4[[#This Row],[IVA]]</f>
        <v>0</v>
      </c>
    </row>
    <row r="195" spans="1:15" ht="127.5" x14ac:dyDescent="0.2">
      <c r="A195" s="18" t="s">
        <v>25</v>
      </c>
      <c r="B195" s="19">
        <f t="shared" si="2"/>
        <v>194</v>
      </c>
      <c r="C195" s="18" t="s">
        <v>324</v>
      </c>
      <c r="D195" s="19">
        <v>1</v>
      </c>
      <c r="E195" s="19" t="s">
        <v>17</v>
      </c>
      <c r="F195" s="20" t="s">
        <v>410</v>
      </c>
      <c r="G195" s="21"/>
      <c r="H195" s="22"/>
      <c r="I195" s="23"/>
      <c r="J195" s="24"/>
      <c r="K195" s="25"/>
      <c r="L195" s="30"/>
      <c r="M195" s="27">
        <f>REQ.4[[#This Row],[CANTIDAD]]*REQ.4[[#This Row],[PRECIO UNITARIO]]</f>
        <v>0</v>
      </c>
      <c r="N195" s="28">
        <f>REQ.4[[#This Row],[SUBOTOTAL]]*0.16</f>
        <v>0</v>
      </c>
      <c r="O195" s="29">
        <f>REQ.4[[#This Row],[SUBOTOTAL]]+REQ.4[[#This Row],[IVA]]</f>
        <v>0</v>
      </c>
    </row>
    <row r="196" spans="1:15" ht="63.75" x14ac:dyDescent="0.2">
      <c r="A196" s="18" t="s">
        <v>25</v>
      </c>
      <c r="B196" s="19">
        <f t="shared" ref="B196:B259" si="3">B195+1</f>
        <v>195</v>
      </c>
      <c r="C196" s="18" t="s">
        <v>324</v>
      </c>
      <c r="D196" s="19">
        <v>1</v>
      </c>
      <c r="E196" s="19" t="s">
        <v>17</v>
      </c>
      <c r="F196" s="20" t="s">
        <v>411</v>
      </c>
      <c r="G196" s="21"/>
      <c r="H196" s="22" t="s">
        <v>412</v>
      </c>
      <c r="I196" s="23"/>
      <c r="J196" s="24"/>
      <c r="K196" s="25"/>
      <c r="L196" s="30"/>
      <c r="M196" s="27">
        <f>REQ.4[[#This Row],[CANTIDAD]]*REQ.4[[#This Row],[PRECIO UNITARIO]]</f>
        <v>0</v>
      </c>
      <c r="N196" s="28">
        <f>REQ.4[[#This Row],[SUBOTOTAL]]*0.16</f>
        <v>0</v>
      </c>
      <c r="O196" s="29">
        <f>REQ.4[[#This Row],[SUBOTOTAL]]+REQ.4[[#This Row],[IVA]]</f>
        <v>0</v>
      </c>
    </row>
    <row r="197" spans="1:15" ht="51" x14ac:dyDescent="0.2">
      <c r="A197" s="18" t="s">
        <v>15</v>
      </c>
      <c r="B197" s="19">
        <f t="shared" si="3"/>
        <v>196</v>
      </c>
      <c r="C197" s="18" t="s">
        <v>324</v>
      </c>
      <c r="D197" s="19">
        <v>3</v>
      </c>
      <c r="E197" s="19" t="s">
        <v>17</v>
      </c>
      <c r="F197" s="20" t="s">
        <v>413</v>
      </c>
      <c r="G197" s="21"/>
      <c r="H197" s="22" t="s">
        <v>414</v>
      </c>
      <c r="I197" s="23"/>
      <c r="J197" s="24"/>
      <c r="K197" s="25"/>
      <c r="L197" s="30"/>
      <c r="M197" s="27">
        <f>REQ.4[[#This Row],[CANTIDAD]]*REQ.4[[#This Row],[PRECIO UNITARIO]]</f>
        <v>0</v>
      </c>
      <c r="N197" s="28">
        <f>REQ.4[[#This Row],[SUBOTOTAL]]*0.16</f>
        <v>0</v>
      </c>
      <c r="O197" s="29">
        <f>REQ.4[[#This Row],[SUBOTOTAL]]+REQ.4[[#This Row],[IVA]]</f>
        <v>0</v>
      </c>
    </row>
    <row r="198" spans="1:15" ht="102" x14ac:dyDescent="0.2">
      <c r="A198" s="18" t="s">
        <v>25</v>
      </c>
      <c r="B198" s="19">
        <f t="shared" si="3"/>
        <v>197</v>
      </c>
      <c r="C198" s="18" t="s">
        <v>324</v>
      </c>
      <c r="D198" s="19">
        <v>1</v>
      </c>
      <c r="E198" s="19" t="s">
        <v>17</v>
      </c>
      <c r="F198" s="20" t="s">
        <v>415</v>
      </c>
      <c r="G198" s="21"/>
      <c r="H198" s="22" t="s">
        <v>416</v>
      </c>
      <c r="I198" s="23" t="s">
        <v>313</v>
      </c>
      <c r="J198" s="24"/>
      <c r="K198" s="25"/>
      <c r="L198" s="30"/>
      <c r="M198" s="27">
        <f>REQ.4[[#This Row],[CANTIDAD]]*REQ.4[[#This Row],[PRECIO UNITARIO]]</f>
        <v>0</v>
      </c>
      <c r="N198" s="28">
        <f>REQ.4[[#This Row],[SUBOTOTAL]]*0.16</f>
        <v>0</v>
      </c>
      <c r="O198" s="29">
        <f>REQ.4[[#This Row],[SUBOTOTAL]]+REQ.4[[#This Row],[IVA]]</f>
        <v>0</v>
      </c>
    </row>
    <row r="199" spans="1:15" ht="67.5" customHeight="1" x14ac:dyDescent="0.2">
      <c r="A199" s="18" t="s">
        <v>25</v>
      </c>
      <c r="B199" s="19">
        <f t="shared" si="3"/>
        <v>198</v>
      </c>
      <c r="C199" s="18" t="s">
        <v>324</v>
      </c>
      <c r="D199" s="19">
        <v>2</v>
      </c>
      <c r="E199" s="19" t="s">
        <v>17</v>
      </c>
      <c r="F199" s="20" t="s">
        <v>417</v>
      </c>
      <c r="G199" s="21"/>
      <c r="H199" s="22" t="s">
        <v>418</v>
      </c>
      <c r="I199" s="23" t="s">
        <v>313</v>
      </c>
      <c r="J199" s="24"/>
      <c r="K199" s="25"/>
      <c r="L199" s="30"/>
      <c r="M199" s="27">
        <f>REQ.4[[#This Row],[CANTIDAD]]*REQ.4[[#This Row],[PRECIO UNITARIO]]</f>
        <v>0</v>
      </c>
      <c r="N199" s="28">
        <f>REQ.4[[#This Row],[SUBOTOTAL]]*0.16</f>
        <v>0</v>
      </c>
      <c r="O199" s="29">
        <f>REQ.4[[#This Row],[SUBOTOTAL]]+REQ.4[[#This Row],[IVA]]</f>
        <v>0</v>
      </c>
    </row>
    <row r="200" spans="1:15" ht="63.75" x14ac:dyDescent="0.2">
      <c r="A200" s="18" t="s">
        <v>25</v>
      </c>
      <c r="B200" s="19">
        <f t="shared" si="3"/>
        <v>199</v>
      </c>
      <c r="C200" s="18" t="s">
        <v>324</v>
      </c>
      <c r="D200" s="19">
        <v>6</v>
      </c>
      <c r="E200" s="19" t="s">
        <v>17</v>
      </c>
      <c r="F200" s="20" t="s">
        <v>419</v>
      </c>
      <c r="G200" s="21"/>
      <c r="H200" s="22" t="s">
        <v>420</v>
      </c>
      <c r="I200" s="23"/>
      <c r="J200" s="24"/>
      <c r="K200" s="25"/>
      <c r="L200" s="30"/>
      <c r="M200" s="27">
        <f>REQ.4[[#This Row],[CANTIDAD]]*REQ.4[[#This Row],[PRECIO UNITARIO]]</f>
        <v>0</v>
      </c>
      <c r="N200" s="28">
        <f>REQ.4[[#This Row],[SUBOTOTAL]]*0.16</f>
        <v>0</v>
      </c>
      <c r="O200" s="29">
        <f>REQ.4[[#This Row],[SUBOTOTAL]]+REQ.4[[#This Row],[IVA]]</f>
        <v>0</v>
      </c>
    </row>
    <row r="201" spans="1:15" ht="33.75" x14ac:dyDescent="0.2">
      <c r="A201" s="18" t="s">
        <v>15</v>
      </c>
      <c r="B201" s="19">
        <f t="shared" si="3"/>
        <v>200</v>
      </c>
      <c r="C201" s="18" t="s">
        <v>400</v>
      </c>
      <c r="D201" s="19">
        <v>3</v>
      </c>
      <c r="E201" s="19" t="s">
        <v>421</v>
      </c>
      <c r="F201" s="20" t="s">
        <v>422</v>
      </c>
      <c r="G201" s="21"/>
      <c r="H201" s="22"/>
      <c r="I201" s="23"/>
      <c r="J201" s="24"/>
      <c r="K201" s="25"/>
      <c r="L201" s="30"/>
      <c r="M201" s="27">
        <f>REQ.4[[#This Row],[CANTIDAD]]*REQ.4[[#This Row],[PRECIO UNITARIO]]</f>
        <v>0</v>
      </c>
      <c r="N201" s="28">
        <f>REQ.4[[#This Row],[SUBOTOTAL]]*0.16</f>
        <v>0</v>
      </c>
      <c r="O201" s="29">
        <f>REQ.4[[#This Row],[SUBOTOTAL]]+REQ.4[[#This Row],[IVA]]</f>
        <v>0</v>
      </c>
    </row>
    <row r="202" spans="1:15" ht="33.75" x14ac:dyDescent="0.2">
      <c r="A202" s="18" t="s">
        <v>15</v>
      </c>
      <c r="B202" s="19">
        <f t="shared" si="3"/>
        <v>201</v>
      </c>
      <c r="C202" s="18" t="s">
        <v>400</v>
      </c>
      <c r="D202" s="19">
        <v>2</v>
      </c>
      <c r="E202" s="19" t="s">
        <v>421</v>
      </c>
      <c r="F202" s="20" t="s">
        <v>423</v>
      </c>
      <c r="G202" s="21"/>
      <c r="H202" s="22"/>
      <c r="I202" s="23"/>
      <c r="J202" s="24"/>
      <c r="K202" s="25"/>
      <c r="L202" s="30"/>
      <c r="M202" s="27">
        <f>REQ.4[[#This Row],[CANTIDAD]]*REQ.4[[#This Row],[PRECIO UNITARIO]]</f>
        <v>0</v>
      </c>
      <c r="N202" s="28">
        <f>REQ.4[[#This Row],[SUBOTOTAL]]*0.16</f>
        <v>0</v>
      </c>
      <c r="O202" s="29">
        <f>REQ.4[[#This Row],[SUBOTOTAL]]+REQ.4[[#This Row],[IVA]]</f>
        <v>0</v>
      </c>
    </row>
    <row r="203" spans="1:15" ht="114.75" x14ac:dyDescent="0.2">
      <c r="A203" s="18" t="s">
        <v>29</v>
      </c>
      <c r="B203" s="19">
        <f t="shared" si="3"/>
        <v>202</v>
      </c>
      <c r="C203" s="18" t="s">
        <v>424</v>
      </c>
      <c r="D203" s="19">
        <v>1</v>
      </c>
      <c r="E203" s="19" t="s">
        <v>31</v>
      </c>
      <c r="F203" s="20" t="s">
        <v>425</v>
      </c>
      <c r="G203" s="21" t="s">
        <v>383</v>
      </c>
      <c r="H203" s="22" t="s">
        <v>384</v>
      </c>
      <c r="I203" s="23"/>
      <c r="J203" s="24"/>
      <c r="K203" s="25"/>
      <c r="L203" s="30"/>
      <c r="M203" s="27">
        <f>REQ.4[[#This Row],[CANTIDAD]]*REQ.4[[#This Row],[PRECIO UNITARIO]]</f>
        <v>0</v>
      </c>
      <c r="N203" s="28">
        <f>REQ.4[[#This Row],[SUBOTOTAL]]*0.16</f>
        <v>0</v>
      </c>
      <c r="O203" s="29">
        <f>REQ.4[[#This Row],[SUBOTOTAL]]+REQ.4[[#This Row],[IVA]]</f>
        <v>0</v>
      </c>
    </row>
    <row r="204" spans="1:15" ht="89.25" x14ac:dyDescent="0.2">
      <c r="A204" s="18" t="s">
        <v>15</v>
      </c>
      <c r="B204" s="19">
        <f t="shared" si="3"/>
        <v>203</v>
      </c>
      <c r="C204" s="18" t="s">
        <v>324</v>
      </c>
      <c r="D204" s="19">
        <v>3</v>
      </c>
      <c r="E204" s="19" t="s">
        <v>17</v>
      </c>
      <c r="F204" s="20" t="s">
        <v>426</v>
      </c>
      <c r="G204" s="21" t="s">
        <v>427</v>
      </c>
      <c r="H204" s="22" t="s">
        <v>428</v>
      </c>
      <c r="I204" s="23"/>
      <c r="J204" s="24"/>
      <c r="K204" s="25"/>
      <c r="L204" s="30"/>
      <c r="M204" s="27">
        <f>REQ.4[[#This Row],[CANTIDAD]]*REQ.4[[#This Row],[PRECIO UNITARIO]]</f>
        <v>0</v>
      </c>
      <c r="N204" s="28">
        <f>REQ.4[[#This Row],[SUBOTOTAL]]*0.16</f>
        <v>0</v>
      </c>
      <c r="O204" s="29">
        <f>REQ.4[[#This Row],[SUBOTOTAL]]+REQ.4[[#This Row],[IVA]]</f>
        <v>0</v>
      </c>
    </row>
    <row r="205" spans="1:15" ht="102" x14ac:dyDescent="0.2">
      <c r="A205" s="18" t="s">
        <v>15</v>
      </c>
      <c r="B205" s="19">
        <f t="shared" si="3"/>
        <v>204</v>
      </c>
      <c r="C205" s="18" t="s">
        <v>324</v>
      </c>
      <c r="D205" s="19">
        <v>1</v>
      </c>
      <c r="E205" s="19" t="s">
        <v>17</v>
      </c>
      <c r="F205" s="20" t="s">
        <v>429</v>
      </c>
      <c r="G205" s="21" t="s">
        <v>430</v>
      </c>
      <c r="H205" s="22"/>
      <c r="I205" s="23"/>
      <c r="J205" s="24"/>
      <c r="K205" s="25"/>
      <c r="L205" s="30"/>
      <c r="M205" s="27">
        <f>REQ.4[[#This Row],[CANTIDAD]]*REQ.4[[#This Row],[PRECIO UNITARIO]]</f>
        <v>0</v>
      </c>
      <c r="N205" s="28">
        <f>REQ.4[[#This Row],[SUBOTOTAL]]*0.16</f>
        <v>0</v>
      </c>
      <c r="O205" s="29">
        <f>REQ.4[[#This Row],[SUBOTOTAL]]+REQ.4[[#This Row],[IVA]]</f>
        <v>0</v>
      </c>
    </row>
    <row r="206" spans="1:15" ht="89.25" x14ac:dyDescent="0.2">
      <c r="A206" s="18" t="s">
        <v>15</v>
      </c>
      <c r="B206" s="19">
        <f t="shared" si="3"/>
        <v>205</v>
      </c>
      <c r="C206" s="18" t="s">
        <v>324</v>
      </c>
      <c r="D206" s="19">
        <v>2</v>
      </c>
      <c r="E206" s="19" t="s">
        <v>17</v>
      </c>
      <c r="F206" s="20" t="s">
        <v>431</v>
      </c>
      <c r="G206" s="21" t="s">
        <v>432</v>
      </c>
      <c r="H206" s="22"/>
      <c r="I206" s="23"/>
      <c r="J206" s="24"/>
      <c r="K206" s="25"/>
      <c r="L206" s="30"/>
      <c r="M206" s="27">
        <f>REQ.4[[#This Row],[CANTIDAD]]*REQ.4[[#This Row],[PRECIO UNITARIO]]</f>
        <v>0</v>
      </c>
      <c r="N206" s="28">
        <f>REQ.4[[#This Row],[SUBOTOTAL]]*0.16</f>
        <v>0</v>
      </c>
      <c r="O206" s="29">
        <f>REQ.4[[#This Row],[SUBOTOTAL]]+REQ.4[[#This Row],[IVA]]</f>
        <v>0</v>
      </c>
    </row>
    <row r="207" spans="1:15" ht="89.25" customHeight="1" x14ac:dyDescent="0.2">
      <c r="A207" s="18" t="s">
        <v>15</v>
      </c>
      <c r="B207" s="19">
        <f t="shared" si="3"/>
        <v>206</v>
      </c>
      <c r="C207" s="18" t="s">
        <v>324</v>
      </c>
      <c r="D207" s="19">
        <v>2</v>
      </c>
      <c r="E207" s="19" t="s">
        <v>17</v>
      </c>
      <c r="F207" s="20" t="s">
        <v>433</v>
      </c>
      <c r="G207" s="21" t="s">
        <v>434</v>
      </c>
      <c r="H207" s="22"/>
      <c r="I207" s="23"/>
      <c r="J207" s="24"/>
      <c r="K207" s="25"/>
      <c r="L207" s="30"/>
      <c r="M207" s="27">
        <f>REQ.4[[#This Row],[CANTIDAD]]*REQ.4[[#This Row],[PRECIO UNITARIO]]</f>
        <v>0</v>
      </c>
      <c r="N207" s="28">
        <f>REQ.4[[#This Row],[SUBOTOTAL]]*0.16</f>
        <v>0</v>
      </c>
      <c r="O207" s="29">
        <f>REQ.4[[#This Row],[SUBOTOTAL]]+REQ.4[[#This Row],[IVA]]</f>
        <v>0</v>
      </c>
    </row>
    <row r="208" spans="1:15" ht="45" x14ac:dyDescent="0.2">
      <c r="A208" s="18" t="s">
        <v>25</v>
      </c>
      <c r="B208" s="19">
        <f t="shared" si="3"/>
        <v>207</v>
      </c>
      <c r="C208" s="18" t="s">
        <v>424</v>
      </c>
      <c r="D208" s="19">
        <v>5</v>
      </c>
      <c r="E208" s="19" t="s">
        <v>17</v>
      </c>
      <c r="F208" s="20" t="s">
        <v>435</v>
      </c>
      <c r="G208" s="21" t="s">
        <v>436</v>
      </c>
      <c r="H208" s="22" t="s">
        <v>437</v>
      </c>
      <c r="I208" s="23" t="s">
        <v>41</v>
      </c>
      <c r="J208" s="24"/>
      <c r="K208" s="25"/>
      <c r="L208" s="30"/>
      <c r="M208" s="27">
        <f>REQ.4[[#This Row],[CANTIDAD]]*REQ.4[[#This Row],[PRECIO UNITARIO]]</f>
        <v>0</v>
      </c>
      <c r="N208" s="28">
        <f>REQ.4[[#This Row],[SUBOTOTAL]]*0.16</f>
        <v>0</v>
      </c>
      <c r="O208" s="29">
        <f>REQ.4[[#This Row],[SUBOTOTAL]]+REQ.4[[#This Row],[IVA]]</f>
        <v>0</v>
      </c>
    </row>
    <row r="209" spans="1:15" ht="114.75" x14ac:dyDescent="0.2">
      <c r="A209" s="18" t="s">
        <v>29</v>
      </c>
      <c r="B209" s="19">
        <f t="shared" si="3"/>
        <v>208</v>
      </c>
      <c r="C209" s="18" t="s">
        <v>324</v>
      </c>
      <c r="D209" s="19">
        <v>1</v>
      </c>
      <c r="E209" s="19" t="s">
        <v>17</v>
      </c>
      <c r="F209" s="20" t="s">
        <v>438</v>
      </c>
      <c r="G209" s="21" t="s">
        <v>321</v>
      </c>
      <c r="H209" s="22" t="s">
        <v>312</v>
      </c>
      <c r="I209" s="23"/>
      <c r="J209" s="24"/>
      <c r="K209" s="25"/>
      <c r="L209" s="30"/>
      <c r="M209" s="27">
        <f>REQ.4[[#This Row],[CANTIDAD]]*REQ.4[[#This Row],[PRECIO UNITARIO]]</f>
        <v>0</v>
      </c>
      <c r="N209" s="28">
        <f>REQ.4[[#This Row],[SUBOTOTAL]]*0.16</f>
        <v>0</v>
      </c>
      <c r="O209" s="29">
        <f>REQ.4[[#This Row],[SUBOTOTAL]]+REQ.4[[#This Row],[IVA]]</f>
        <v>0</v>
      </c>
    </row>
    <row r="210" spans="1:15" ht="306" x14ac:dyDescent="0.2">
      <c r="A210" s="18" t="s">
        <v>15</v>
      </c>
      <c r="B210" s="19">
        <f t="shared" si="3"/>
        <v>209</v>
      </c>
      <c r="C210" s="18" t="s">
        <v>439</v>
      </c>
      <c r="D210" s="19">
        <v>2</v>
      </c>
      <c r="E210" s="19" t="s">
        <v>17</v>
      </c>
      <c r="F210" s="20" t="s">
        <v>440</v>
      </c>
      <c r="G210" s="21" t="s">
        <v>441</v>
      </c>
      <c r="H210" s="22"/>
      <c r="I210" s="23"/>
      <c r="J210" s="24"/>
      <c r="K210" s="25"/>
      <c r="L210" s="30"/>
      <c r="M210" s="27">
        <f>REQ.4[[#This Row],[CANTIDAD]]*REQ.4[[#This Row],[PRECIO UNITARIO]]</f>
        <v>0</v>
      </c>
      <c r="N210" s="28">
        <f>REQ.4[[#This Row],[SUBOTOTAL]]*0.16</f>
        <v>0</v>
      </c>
      <c r="O210" s="29">
        <f>REQ.4[[#This Row],[SUBOTOTAL]]+REQ.4[[#This Row],[IVA]]</f>
        <v>0</v>
      </c>
    </row>
    <row r="211" spans="1:15" ht="102" x14ac:dyDescent="0.2">
      <c r="A211" s="18" t="s">
        <v>25</v>
      </c>
      <c r="B211" s="19">
        <f t="shared" si="3"/>
        <v>210</v>
      </c>
      <c r="C211" s="18" t="s">
        <v>439</v>
      </c>
      <c r="D211" s="19">
        <v>77</v>
      </c>
      <c r="E211" s="19" t="s">
        <v>17</v>
      </c>
      <c r="F211" s="20" t="s">
        <v>442</v>
      </c>
      <c r="G211" s="21"/>
      <c r="H211" s="22"/>
      <c r="I211" s="23"/>
      <c r="J211" s="24"/>
      <c r="K211" s="25"/>
      <c r="L211" s="30"/>
      <c r="M211" s="27">
        <f>REQ.4[[#This Row],[CANTIDAD]]*REQ.4[[#This Row],[PRECIO UNITARIO]]</f>
        <v>0</v>
      </c>
      <c r="N211" s="28">
        <f>REQ.4[[#This Row],[SUBOTOTAL]]*0.16</f>
        <v>0</v>
      </c>
      <c r="O211" s="29">
        <f>REQ.4[[#This Row],[SUBOTOTAL]]+REQ.4[[#This Row],[IVA]]</f>
        <v>0</v>
      </c>
    </row>
    <row r="212" spans="1:15" ht="140.25" x14ac:dyDescent="0.2">
      <c r="A212" s="18" t="s">
        <v>25</v>
      </c>
      <c r="B212" s="19">
        <f t="shared" si="3"/>
        <v>211</v>
      </c>
      <c r="C212" s="18" t="s">
        <v>439</v>
      </c>
      <c r="D212" s="19">
        <v>5</v>
      </c>
      <c r="E212" s="19" t="s">
        <v>17</v>
      </c>
      <c r="F212" s="20" t="s">
        <v>443</v>
      </c>
      <c r="G212" s="21"/>
      <c r="H212" s="22" t="s">
        <v>444</v>
      </c>
      <c r="I212" s="23"/>
      <c r="J212" s="24"/>
      <c r="K212" s="25"/>
      <c r="L212" s="30"/>
      <c r="M212" s="27">
        <f>REQ.4[[#This Row],[CANTIDAD]]*REQ.4[[#This Row],[PRECIO UNITARIO]]</f>
        <v>0</v>
      </c>
      <c r="N212" s="28">
        <f>REQ.4[[#This Row],[SUBOTOTAL]]*0.16</f>
        <v>0</v>
      </c>
      <c r="O212" s="29">
        <f>REQ.4[[#This Row],[SUBOTOTAL]]+REQ.4[[#This Row],[IVA]]</f>
        <v>0</v>
      </c>
    </row>
    <row r="213" spans="1:15" ht="204" x14ac:dyDescent="0.2">
      <c r="A213" s="18" t="s">
        <v>15</v>
      </c>
      <c r="B213" s="19">
        <f t="shared" si="3"/>
        <v>212</v>
      </c>
      <c r="C213" s="18" t="s">
        <v>445</v>
      </c>
      <c r="D213" s="19">
        <v>1</v>
      </c>
      <c r="E213" s="19" t="s">
        <v>17</v>
      </c>
      <c r="F213" s="20" t="s">
        <v>446</v>
      </c>
      <c r="G213" s="21" t="s">
        <v>447</v>
      </c>
      <c r="H213" s="22"/>
      <c r="I213" s="23"/>
      <c r="J213" s="24"/>
      <c r="K213" s="25"/>
      <c r="L213" s="30"/>
      <c r="M213" s="27">
        <f>REQ.4[[#This Row],[CANTIDAD]]*REQ.4[[#This Row],[PRECIO UNITARIO]]</f>
        <v>0</v>
      </c>
      <c r="N213" s="28">
        <f>REQ.4[[#This Row],[SUBOTOTAL]]*0.16</f>
        <v>0</v>
      </c>
      <c r="O213" s="29">
        <f>REQ.4[[#This Row],[SUBOTOTAL]]+REQ.4[[#This Row],[IVA]]</f>
        <v>0</v>
      </c>
    </row>
    <row r="214" spans="1:15" ht="357" x14ac:dyDescent="0.2">
      <c r="A214" s="18" t="s">
        <v>15</v>
      </c>
      <c r="B214" s="19">
        <f t="shared" si="3"/>
        <v>213</v>
      </c>
      <c r="C214" s="18" t="s">
        <v>445</v>
      </c>
      <c r="D214" s="19">
        <v>2</v>
      </c>
      <c r="E214" s="19" t="s">
        <v>17</v>
      </c>
      <c r="F214" s="20" t="s">
        <v>448</v>
      </c>
      <c r="G214" s="21" t="s">
        <v>449</v>
      </c>
      <c r="H214" s="22"/>
      <c r="I214" s="23"/>
      <c r="J214" s="24"/>
      <c r="K214" s="25"/>
      <c r="L214" s="30"/>
      <c r="M214" s="27">
        <f>REQ.4[[#This Row],[CANTIDAD]]*REQ.4[[#This Row],[PRECIO UNITARIO]]</f>
        <v>0</v>
      </c>
      <c r="N214" s="28">
        <f>REQ.4[[#This Row],[SUBOTOTAL]]*0.16</f>
        <v>0</v>
      </c>
      <c r="O214" s="29">
        <f>REQ.4[[#This Row],[SUBOTOTAL]]+REQ.4[[#This Row],[IVA]]</f>
        <v>0</v>
      </c>
    </row>
    <row r="215" spans="1:15" ht="216.75" x14ac:dyDescent="0.2">
      <c r="A215" s="18" t="s">
        <v>15</v>
      </c>
      <c r="B215" s="19">
        <f t="shared" si="3"/>
        <v>214</v>
      </c>
      <c r="C215" s="18" t="s">
        <v>445</v>
      </c>
      <c r="D215" s="19">
        <v>1</v>
      </c>
      <c r="E215" s="19" t="s">
        <v>17</v>
      </c>
      <c r="F215" s="20" t="s">
        <v>364</v>
      </c>
      <c r="G215" s="21" t="s">
        <v>365</v>
      </c>
      <c r="H215" s="22"/>
      <c r="I215" s="23"/>
      <c r="J215" s="24"/>
      <c r="K215" s="25"/>
      <c r="L215" s="30"/>
      <c r="M215" s="27">
        <f>REQ.4[[#This Row],[CANTIDAD]]*REQ.4[[#This Row],[PRECIO UNITARIO]]</f>
        <v>0</v>
      </c>
      <c r="N215" s="28">
        <f>REQ.4[[#This Row],[SUBOTOTAL]]*0.16</f>
        <v>0</v>
      </c>
      <c r="O215" s="29">
        <f>REQ.4[[#This Row],[SUBOTOTAL]]+REQ.4[[#This Row],[IVA]]</f>
        <v>0</v>
      </c>
    </row>
    <row r="216" spans="1:15" ht="409.5" x14ac:dyDescent="0.2">
      <c r="A216" s="18" t="s">
        <v>15</v>
      </c>
      <c r="B216" s="19">
        <f t="shared" si="3"/>
        <v>215</v>
      </c>
      <c r="C216" s="18" t="s">
        <v>445</v>
      </c>
      <c r="D216" s="19">
        <v>2</v>
      </c>
      <c r="E216" s="19" t="s">
        <v>17</v>
      </c>
      <c r="F216" s="20" t="s">
        <v>450</v>
      </c>
      <c r="G216" s="21" t="s">
        <v>451</v>
      </c>
      <c r="H216" s="22"/>
      <c r="I216" s="23"/>
      <c r="J216" s="24"/>
      <c r="K216" s="25"/>
      <c r="L216" s="30"/>
      <c r="M216" s="27">
        <f>REQ.4[[#This Row],[CANTIDAD]]*REQ.4[[#This Row],[PRECIO UNITARIO]]</f>
        <v>0</v>
      </c>
      <c r="N216" s="28">
        <f>REQ.4[[#This Row],[SUBOTOTAL]]*0.16</f>
        <v>0</v>
      </c>
      <c r="O216" s="29">
        <f>REQ.4[[#This Row],[SUBOTOTAL]]+REQ.4[[#This Row],[IVA]]</f>
        <v>0</v>
      </c>
    </row>
    <row r="217" spans="1:15" ht="115.5" customHeight="1" x14ac:dyDescent="0.2">
      <c r="A217" s="18" t="s">
        <v>25</v>
      </c>
      <c r="B217" s="19">
        <f t="shared" si="3"/>
        <v>216</v>
      </c>
      <c r="C217" s="18" t="s">
        <v>20</v>
      </c>
      <c r="D217" s="19">
        <v>26</v>
      </c>
      <c r="E217" s="19" t="s">
        <v>17</v>
      </c>
      <c r="F217" s="20" t="s">
        <v>452</v>
      </c>
      <c r="G217" s="21"/>
      <c r="H217" s="22" t="s">
        <v>453</v>
      </c>
      <c r="I217" s="23" t="s">
        <v>129</v>
      </c>
      <c r="J217" s="24"/>
      <c r="K217" s="25"/>
      <c r="L217" s="30"/>
      <c r="M217" s="27">
        <f>REQ.4[[#This Row],[CANTIDAD]]*REQ.4[[#This Row],[PRECIO UNITARIO]]</f>
        <v>0</v>
      </c>
      <c r="N217" s="28">
        <f>REQ.4[[#This Row],[SUBOTOTAL]]*0.16</f>
        <v>0</v>
      </c>
      <c r="O217" s="29">
        <f>REQ.4[[#This Row],[SUBOTOTAL]]+REQ.4[[#This Row],[IVA]]</f>
        <v>0</v>
      </c>
    </row>
    <row r="218" spans="1:15" ht="76.5" x14ac:dyDescent="0.2">
      <c r="A218" s="18" t="s">
        <v>25</v>
      </c>
      <c r="B218" s="19">
        <f t="shared" si="3"/>
        <v>217</v>
      </c>
      <c r="C218" s="18" t="s">
        <v>20</v>
      </c>
      <c r="D218" s="19">
        <v>2</v>
      </c>
      <c r="E218" s="19" t="s">
        <v>17</v>
      </c>
      <c r="F218" s="20" t="s">
        <v>454</v>
      </c>
      <c r="G218" s="21"/>
      <c r="H218" s="22" t="s">
        <v>455</v>
      </c>
      <c r="I218" s="23" t="s">
        <v>313</v>
      </c>
      <c r="J218" s="24"/>
      <c r="K218" s="25"/>
      <c r="L218" s="30"/>
      <c r="M218" s="27">
        <f>REQ.4[[#This Row],[CANTIDAD]]*REQ.4[[#This Row],[PRECIO UNITARIO]]</f>
        <v>0</v>
      </c>
      <c r="N218" s="28">
        <f>REQ.4[[#This Row],[SUBOTOTAL]]*0.16</f>
        <v>0</v>
      </c>
      <c r="O218" s="29">
        <f>REQ.4[[#This Row],[SUBOTOTAL]]+REQ.4[[#This Row],[IVA]]</f>
        <v>0</v>
      </c>
    </row>
    <row r="219" spans="1:15" ht="102" x14ac:dyDescent="0.2">
      <c r="A219" s="18" t="s">
        <v>25</v>
      </c>
      <c r="B219" s="19">
        <f t="shared" si="3"/>
        <v>218</v>
      </c>
      <c r="C219" s="18" t="s">
        <v>20</v>
      </c>
      <c r="D219" s="19">
        <v>7</v>
      </c>
      <c r="E219" s="19" t="s">
        <v>17</v>
      </c>
      <c r="F219" s="20" t="s">
        <v>456</v>
      </c>
      <c r="G219" s="21"/>
      <c r="H219" s="22" t="s">
        <v>457</v>
      </c>
      <c r="I219" s="23" t="s">
        <v>458</v>
      </c>
      <c r="J219" s="24"/>
      <c r="K219" s="25"/>
      <c r="L219" s="30"/>
      <c r="M219" s="27">
        <f>REQ.4[[#This Row],[CANTIDAD]]*REQ.4[[#This Row],[PRECIO UNITARIO]]</f>
        <v>0</v>
      </c>
      <c r="N219" s="28">
        <f>REQ.4[[#This Row],[SUBOTOTAL]]*0.16</f>
        <v>0</v>
      </c>
      <c r="O219" s="29">
        <f>REQ.4[[#This Row],[SUBOTOTAL]]+REQ.4[[#This Row],[IVA]]</f>
        <v>0</v>
      </c>
    </row>
    <row r="220" spans="1:15" ht="204" x14ac:dyDescent="0.2">
      <c r="A220" s="18" t="s">
        <v>15</v>
      </c>
      <c r="B220" s="19">
        <f t="shared" si="3"/>
        <v>219</v>
      </c>
      <c r="C220" s="18" t="s">
        <v>20</v>
      </c>
      <c r="D220" s="19">
        <v>1</v>
      </c>
      <c r="E220" s="19" t="s">
        <v>17</v>
      </c>
      <c r="F220" s="20" t="s">
        <v>459</v>
      </c>
      <c r="G220" s="21"/>
      <c r="H220" s="22" t="s">
        <v>460</v>
      </c>
      <c r="I220" s="23"/>
      <c r="J220" s="24"/>
      <c r="K220" s="25"/>
      <c r="L220" s="30"/>
      <c r="M220" s="27">
        <f>REQ.4[[#This Row],[CANTIDAD]]*REQ.4[[#This Row],[PRECIO UNITARIO]]</f>
        <v>0</v>
      </c>
      <c r="N220" s="28">
        <f>REQ.4[[#This Row],[SUBOTOTAL]]*0.16</f>
        <v>0</v>
      </c>
      <c r="O220" s="29">
        <f>REQ.4[[#This Row],[SUBOTOTAL]]+REQ.4[[#This Row],[IVA]]</f>
        <v>0</v>
      </c>
    </row>
    <row r="221" spans="1:15" ht="114.75" x14ac:dyDescent="0.2">
      <c r="A221" s="18" t="s">
        <v>29</v>
      </c>
      <c r="B221" s="19">
        <f t="shared" si="3"/>
        <v>220</v>
      </c>
      <c r="C221" s="18" t="s">
        <v>20</v>
      </c>
      <c r="D221" s="19">
        <v>2</v>
      </c>
      <c r="E221" s="19" t="s">
        <v>17</v>
      </c>
      <c r="F221" s="20" t="s">
        <v>461</v>
      </c>
      <c r="G221" s="21" t="s">
        <v>462</v>
      </c>
      <c r="H221" s="22" t="s">
        <v>463</v>
      </c>
      <c r="I221" s="23" t="s">
        <v>313</v>
      </c>
      <c r="J221" s="24"/>
      <c r="K221" s="25"/>
      <c r="L221" s="30"/>
      <c r="M221" s="27">
        <f>REQ.4[[#This Row],[CANTIDAD]]*REQ.4[[#This Row],[PRECIO UNITARIO]]</f>
        <v>0</v>
      </c>
      <c r="N221" s="28">
        <f>REQ.4[[#This Row],[SUBOTOTAL]]*0.16</f>
        <v>0</v>
      </c>
      <c r="O221" s="29">
        <f>REQ.4[[#This Row],[SUBOTOTAL]]+REQ.4[[#This Row],[IVA]]</f>
        <v>0</v>
      </c>
    </row>
    <row r="222" spans="1:15" ht="48" x14ac:dyDescent="0.2">
      <c r="A222" s="18" t="s">
        <v>25</v>
      </c>
      <c r="B222" s="19">
        <f t="shared" si="3"/>
        <v>221</v>
      </c>
      <c r="C222" s="18" t="s">
        <v>342</v>
      </c>
      <c r="D222" s="19">
        <v>2</v>
      </c>
      <c r="E222" s="19" t="s">
        <v>17</v>
      </c>
      <c r="F222" s="33" t="s">
        <v>464</v>
      </c>
      <c r="G222" s="21"/>
      <c r="H222" s="22" t="s">
        <v>465</v>
      </c>
      <c r="I222" s="23" t="s">
        <v>129</v>
      </c>
      <c r="J222" s="24"/>
      <c r="K222" s="25"/>
      <c r="L222" s="30"/>
      <c r="M222" s="27">
        <f>REQ.4[[#This Row],[CANTIDAD]]*REQ.4[[#This Row],[PRECIO UNITARIO]]</f>
        <v>0</v>
      </c>
      <c r="N222" s="28">
        <f>REQ.4[[#This Row],[SUBOTOTAL]]*0.16</f>
        <v>0</v>
      </c>
      <c r="O222" s="29">
        <f>REQ.4[[#This Row],[SUBOTOTAL]]+REQ.4[[#This Row],[IVA]]</f>
        <v>0</v>
      </c>
    </row>
    <row r="223" spans="1:15" ht="63.75" x14ac:dyDescent="0.2">
      <c r="A223" s="18" t="s">
        <v>25</v>
      </c>
      <c r="B223" s="19">
        <f t="shared" si="3"/>
        <v>222</v>
      </c>
      <c r="C223" s="18" t="s">
        <v>342</v>
      </c>
      <c r="D223" s="19">
        <v>40</v>
      </c>
      <c r="E223" s="19" t="s">
        <v>17</v>
      </c>
      <c r="F223" s="20" t="s">
        <v>466</v>
      </c>
      <c r="G223" s="21"/>
      <c r="H223" s="22" t="s">
        <v>293</v>
      </c>
      <c r="I223" s="23"/>
      <c r="J223" s="24"/>
      <c r="K223" s="25"/>
      <c r="L223" s="30"/>
      <c r="M223" s="27">
        <f>REQ.4[[#This Row],[CANTIDAD]]*REQ.4[[#This Row],[PRECIO UNITARIO]]</f>
        <v>0</v>
      </c>
      <c r="N223" s="28">
        <f>REQ.4[[#This Row],[SUBOTOTAL]]*0.16</f>
        <v>0</v>
      </c>
      <c r="O223" s="29">
        <f>REQ.4[[#This Row],[SUBOTOTAL]]+REQ.4[[#This Row],[IVA]]</f>
        <v>0</v>
      </c>
    </row>
    <row r="224" spans="1:15" ht="114.75" x14ac:dyDescent="0.2">
      <c r="A224" s="18" t="s">
        <v>29</v>
      </c>
      <c r="B224" s="19">
        <f t="shared" si="3"/>
        <v>223</v>
      </c>
      <c r="C224" s="18" t="s">
        <v>467</v>
      </c>
      <c r="D224" s="19">
        <v>3</v>
      </c>
      <c r="E224" s="19" t="s">
        <v>17</v>
      </c>
      <c r="F224" s="20" t="s">
        <v>468</v>
      </c>
      <c r="G224" s="21" t="s">
        <v>469</v>
      </c>
      <c r="H224" s="22" t="s">
        <v>34</v>
      </c>
      <c r="I224" s="23"/>
      <c r="J224" s="24"/>
      <c r="K224" s="25"/>
      <c r="L224" s="30"/>
      <c r="M224" s="27">
        <f>REQ.4[[#This Row],[CANTIDAD]]*REQ.4[[#This Row],[PRECIO UNITARIO]]</f>
        <v>0</v>
      </c>
      <c r="N224" s="28">
        <f>REQ.4[[#This Row],[SUBOTOTAL]]*0.16</f>
        <v>0</v>
      </c>
      <c r="O224" s="29">
        <f>REQ.4[[#This Row],[SUBOTOTAL]]+REQ.4[[#This Row],[IVA]]</f>
        <v>0</v>
      </c>
    </row>
    <row r="225" spans="1:15" ht="45" x14ac:dyDescent="0.2">
      <c r="A225" s="18" t="s">
        <v>25</v>
      </c>
      <c r="B225" s="19">
        <f t="shared" si="3"/>
        <v>224</v>
      </c>
      <c r="C225" s="18" t="s">
        <v>467</v>
      </c>
      <c r="D225" s="19">
        <v>23</v>
      </c>
      <c r="E225" s="19" t="s">
        <v>17</v>
      </c>
      <c r="F225" s="33" t="s">
        <v>470</v>
      </c>
      <c r="G225" s="21" t="s">
        <v>471</v>
      </c>
      <c r="H225" s="22" t="s">
        <v>472</v>
      </c>
      <c r="I225" s="23" t="s">
        <v>473</v>
      </c>
      <c r="J225" s="24"/>
      <c r="K225" s="25"/>
      <c r="L225" s="30"/>
      <c r="M225" s="27">
        <f>REQ.4[[#This Row],[CANTIDAD]]*REQ.4[[#This Row],[PRECIO UNITARIO]]</f>
        <v>0</v>
      </c>
      <c r="N225" s="28">
        <f>REQ.4[[#This Row],[SUBOTOTAL]]*0.16</f>
        <v>0</v>
      </c>
      <c r="O225" s="29">
        <f>REQ.4[[#This Row],[SUBOTOTAL]]+REQ.4[[#This Row],[IVA]]</f>
        <v>0</v>
      </c>
    </row>
    <row r="226" spans="1:15" ht="45" x14ac:dyDescent="0.2">
      <c r="A226" s="18" t="s">
        <v>25</v>
      </c>
      <c r="B226" s="19">
        <f t="shared" si="3"/>
        <v>225</v>
      </c>
      <c r="C226" s="18" t="s">
        <v>467</v>
      </c>
      <c r="D226" s="19">
        <v>23</v>
      </c>
      <c r="E226" s="19" t="s">
        <v>17</v>
      </c>
      <c r="F226" s="33" t="s">
        <v>474</v>
      </c>
      <c r="G226" s="21" t="s">
        <v>475</v>
      </c>
      <c r="H226" s="22" t="s">
        <v>472</v>
      </c>
      <c r="I226" s="23" t="s">
        <v>473</v>
      </c>
      <c r="J226" s="24"/>
      <c r="K226" s="25"/>
      <c r="L226" s="30"/>
      <c r="M226" s="27">
        <f>REQ.4[[#This Row],[CANTIDAD]]*REQ.4[[#This Row],[PRECIO UNITARIO]]</f>
        <v>0</v>
      </c>
      <c r="N226" s="28">
        <f>REQ.4[[#This Row],[SUBOTOTAL]]*0.16</f>
        <v>0</v>
      </c>
      <c r="O226" s="29">
        <f>REQ.4[[#This Row],[SUBOTOTAL]]+REQ.4[[#This Row],[IVA]]</f>
        <v>0</v>
      </c>
    </row>
    <row r="227" spans="1:15" ht="45" x14ac:dyDescent="0.2">
      <c r="A227" s="18" t="s">
        <v>25</v>
      </c>
      <c r="B227" s="19">
        <f t="shared" si="3"/>
        <v>226</v>
      </c>
      <c r="C227" s="18" t="s">
        <v>467</v>
      </c>
      <c r="D227" s="19">
        <v>11</v>
      </c>
      <c r="E227" s="19" t="s">
        <v>17</v>
      </c>
      <c r="F227" s="33" t="s">
        <v>476</v>
      </c>
      <c r="G227" s="21"/>
      <c r="H227" s="22" t="s">
        <v>477</v>
      </c>
      <c r="I227" s="23" t="s">
        <v>473</v>
      </c>
      <c r="J227" s="24"/>
      <c r="K227" s="25"/>
      <c r="L227" s="30"/>
      <c r="M227" s="27">
        <f>REQ.4[[#This Row],[CANTIDAD]]*REQ.4[[#This Row],[PRECIO UNITARIO]]</f>
        <v>0</v>
      </c>
      <c r="N227" s="28">
        <f>REQ.4[[#This Row],[SUBOTOTAL]]*0.16</f>
        <v>0</v>
      </c>
      <c r="O227" s="29">
        <f>REQ.4[[#This Row],[SUBOTOTAL]]+REQ.4[[#This Row],[IVA]]</f>
        <v>0</v>
      </c>
    </row>
    <row r="228" spans="1:15" ht="409.5" x14ac:dyDescent="0.2">
      <c r="A228" s="18" t="s">
        <v>15</v>
      </c>
      <c r="B228" s="19">
        <f t="shared" si="3"/>
        <v>227</v>
      </c>
      <c r="C228" s="18" t="s">
        <v>478</v>
      </c>
      <c r="D228" s="19">
        <v>1</v>
      </c>
      <c r="E228" s="19" t="s">
        <v>17</v>
      </c>
      <c r="F228" s="20" t="s">
        <v>479</v>
      </c>
      <c r="G228" s="21" t="s">
        <v>480</v>
      </c>
      <c r="H228" s="34"/>
      <c r="I228" s="19"/>
      <c r="J228" s="24"/>
      <c r="K228" s="25"/>
      <c r="L228" s="30"/>
      <c r="M228" s="27">
        <f>REQ.4[[#This Row],[CANTIDAD]]*REQ.4[[#This Row],[PRECIO UNITARIO]]</f>
        <v>0</v>
      </c>
      <c r="N228" s="28">
        <f>REQ.4[[#This Row],[SUBOTOTAL]]*0.16</f>
        <v>0</v>
      </c>
      <c r="O228" s="29">
        <f>REQ.4[[#This Row],[SUBOTOTAL]]+REQ.4[[#This Row],[IVA]]</f>
        <v>0</v>
      </c>
    </row>
    <row r="229" spans="1:15" ht="36" x14ac:dyDescent="0.2">
      <c r="A229" s="18" t="s">
        <v>15</v>
      </c>
      <c r="B229" s="19">
        <f t="shared" si="3"/>
        <v>228</v>
      </c>
      <c r="C229" s="18" t="s">
        <v>324</v>
      </c>
      <c r="D229" s="19">
        <v>1</v>
      </c>
      <c r="E229" s="19" t="s">
        <v>17</v>
      </c>
      <c r="F229" s="31" t="s">
        <v>481</v>
      </c>
      <c r="G229" s="21" t="s">
        <v>482</v>
      </c>
      <c r="H229" s="22" t="s">
        <v>483</v>
      </c>
      <c r="I229" s="23"/>
      <c r="J229" s="24"/>
      <c r="K229" s="25"/>
      <c r="L229" s="30"/>
      <c r="M229" s="27">
        <f>REQ.4[[#This Row],[CANTIDAD]]*REQ.4[[#This Row],[PRECIO UNITARIO]]</f>
        <v>0</v>
      </c>
      <c r="N229" s="28">
        <f>REQ.4[[#This Row],[SUBOTOTAL]]*0.16</f>
        <v>0</v>
      </c>
      <c r="O229" s="29">
        <f>REQ.4[[#This Row],[SUBOTOTAL]]+REQ.4[[#This Row],[IVA]]</f>
        <v>0</v>
      </c>
    </row>
    <row r="230" spans="1:15" ht="102" x14ac:dyDescent="0.2">
      <c r="A230" s="18" t="s">
        <v>15</v>
      </c>
      <c r="B230" s="19">
        <f t="shared" si="3"/>
        <v>229</v>
      </c>
      <c r="C230" s="18" t="s">
        <v>324</v>
      </c>
      <c r="D230" s="19">
        <v>1</v>
      </c>
      <c r="E230" s="19" t="s">
        <v>17</v>
      </c>
      <c r="F230" s="20" t="s">
        <v>484</v>
      </c>
      <c r="G230" s="21" t="s">
        <v>485</v>
      </c>
      <c r="H230" s="22" t="s">
        <v>486</v>
      </c>
      <c r="I230" s="23" t="s">
        <v>487</v>
      </c>
      <c r="J230" s="24"/>
      <c r="K230" s="25"/>
      <c r="L230" s="30"/>
      <c r="M230" s="27">
        <f>REQ.4[[#This Row],[CANTIDAD]]*REQ.4[[#This Row],[PRECIO UNITARIO]]</f>
        <v>0</v>
      </c>
      <c r="N230" s="28">
        <f>REQ.4[[#This Row],[SUBOTOTAL]]*0.16</f>
        <v>0</v>
      </c>
      <c r="O230" s="29">
        <f>REQ.4[[#This Row],[SUBOTOTAL]]+REQ.4[[#This Row],[IVA]]</f>
        <v>0</v>
      </c>
    </row>
    <row r="231" spans="1:15" ht="51" x14ac:dyDescent="0.2">
      <c r="A231" s="18" t="s">
        <v>15</v>
      </c>
      <c r="B231" s="19">
        <f t="shared" si="3"/>
        <v>230</v>
      </c>
      <c r="C231" s="18" t="s">
        <v>324</v>
      </c>
      <c r="D231" s="19">
        <v>1</v>
      </c>
      <c r="E231" s="19" t="s">
        <v>17</v>
      </c>
      <c r="F231" s="20" t="s">
        <v>488</v>
      </c>
      <c r="G231" s="21"/>
      <c r="H231" s="22" t="s">
        <v>414</v>
      </c>
      <c r="I231" s="23"/>
      <c r="J231" s="24"/>
      <c r="K231" s="25"/>
      <c r="L231" s="30"/>
      <c r="M231" s="27">
        <f>REQ.4[[#This Row],[CANTIDAD]]*REQ.4[[#This Row],[PRECIO UNITARIO]]</f>
        <v>0</v>
      </c>
      <c r="N231" s="28">
        <f>REQ.4[[#This Row],[SUBOTOTAL]]*0.16</f>
        <v>0</v>
      </c>
      <c r="O231" s="29">
        <f>REQ.4[[#This Row],[SUBOTOTAL]]+REQ.4[[#This Row],[IVA]]</f>
        <v>0</v>
      </c>
    </row>
    <row r="232" spans="1:15" ht="89.25" x14ac:dyDescent="0.2">
      <c r="A232" s="18" t="s">
        <v>15</v>
      </c>
      <c r="B232" s="19">
        <f t="shared" si="3"/>
        <v>231</v>
      </c>
      <c r="C232" s="18" t="s">
        <v>324</v>
      </c>
      <c r="D232" s="19">
        <v>2</v>
      </c>
      <c r="E232" s="19" t="s">
        <v>17</v>
      </c>
      <c r="F232" s="20" t="s">
        <v>489</v>
      </c>
      <c r="G232" s="21"/>
      <c r="H232" s="22"/>
      <c r="I232" s="23"/>
      <c r="J232" s="24"/>
      <c r="K232" s="25"/>
      <c r="L232" s="30"/>
      <c r="M232" s="27">
        <f>REQ.4[[#This Row],[CANTIDAD]]*REQ.4[[#This Row],[PRECIO UNITARIO]]</f>
        <v>0</v>
      </c>
      <c r="N232" s="28">
        <f>REQ.4[[#This Row],[SUBOTOTAL]]*0.16</f>
        <v>0</v>
      </c>
      <c r="O232" s="29">
        <f>REQ.4[[#This Row],[SUBOTOTAL]]+REQ.4[[#This Row],[IVA]]</f>
        <v>0</v>
      </c>
    </row>
    <row r="233" spans="1:15" ht="25.5" x14ac:dyDescent="0.2">
      <c r="A233" s="18" t="s">
        <v>192</v>
      </c>
      <c r="B233" s="19">
        <f t="shared" si="3"/>
        <v>232</v>
      </c>
      <c r="C233" s="18" t="s">
        <v>324</v>
      </c>
      <c r="D233" s="19">
        <v>1</v>
      </c>
      <c r="E233" s="19" t="s">
        <v>17</v>
      </c>
      <c r="F233" s="20" t="s">
        <v>490</v>
      </c>
      <c r="G233" s="21" t="s">
        <v>491</v>
      </c>
      <c r="H233" s="22" t="s">
        <v>492</v>
      </c>
      <c r="I233" s="23"/>
      <c r="J233" s="24"/>
      <c r="K233" s="25"/>
      <c r="L233" s="30"/>
      <c r="M233" s="27">
        <f>REQ.4[[#This Row],[CANTIDAD]]*REQ.4[[#This Row],[PRECIO UNITARIO]]</f>
        <v>0</v>
      </c>
      <c r="N233" s="28">
        <f>REQ.4[[#This Row],[SUBOTOTAL]]*0.16</f>
        <v>0</v>
      </c>
      <c r="O233" s="29">
        <f>REQ.4[[#This Row],[SUBOTOTAL]]+REQ.4[[#This Row],[IVA]]</f>
        <v>0</v>
      </c>
    </row>
    <row r="234" spans="1:15" ht="51" x14ac:dyDescent="0.2">
      <c r="A234" s="18" t="s">
        <v>192</v>
      </c>
      <c r="B234" s="19">
        <f t="shared" si="3"/>
        <v>233</v>
      </c>
      <c r="C234" s="18" t="s">
        <v>324</v>
      </c>
      <c r="D234" s="19">
        <v>2</v>
      </c>
      <c r="E234" s="19" t="s">
        <v>17</v>
      </c>
      <c r="F234" s="20" t="s">
        <v>493</v>
      </c>
      <c r="G234" s="21" t="s">
        <v>494</v>
      </c>
      <c r="H234" s="22" t="s">
        <v>495</v>
      </c>
      <c r="I234" s="23"/>
      <c r="J234" s="24"/>
      <c r="K234" s="25"/>
      <c r="L234" s="30"/>
      <c r="M234" s="27">
        <f>REQ.4[[#This Row],[CANTIDAD]]*REQ.4[[#This Row],[PRECIO UNITARIO]]</f>
        <v>0</v>
      </c>
      <c r="N234" s="28">
        <f>REQ.4[[#This Row],[SUBOTOTAL]]*0.16</f>
        <v>0</v>
      </c>
      <c r="O234" s="29">
        <f>REQ.4[[#This Row],[SUBOTOTAL]]+REQ.4[[#This Row],[IVA]]</f>
        <v>0</v>
      </c>
    </row>
    <row r="235" spans="1:15" ht="25.5" x14ac:dyDescent="0.2">
      <c r="A235" s="18" t="s">
        <v>192</v>
      </c>
      <c r="B235" s="19">
        <f t="shared" si="3"/>
        <v>234</v>
      </c>
      <c r="C235" s="18" t="s">
        <v>324</v>
      </c>
      <c r="D235" s="19">
        <v>1</v>
      </c>
      <c r="E235" s="19" t="s">
        <v>17</v>
      </c>
      <c r="F235" s="20" t="s">
        <v>496</v>
      </c>
      <c r="G235" s="21" t="s">
        <v>497</v>
      </c>
      <c r="H235" s="22" t="s">
        <v>498</v>
      </c>
      <c r="I235" s="23"/>
      <c r="J235" s="24"/>
      <c r="K235" s="25"/>
      <c r="L235" s="30"/>
      <c r="M235" s="27">
        <f>REQ.4[[#This Row],[CANTIDAD]]*REQ.4[[#This Row],[PRECIO UNITARIO]]</f>
        <v>0</v>
      </c>
      <c r="N235" s="28">
        <f>REQ.4[[#This Row],[SUBOTOTAL]]*0.16</f>
        <v>0</v>
      </c>
      <c r="O235" s="29">
        <f>REQ.4[[#This Row],[SUBOTOTAL]]+REQ.4[[#This Row],[IVA]]</f>
        <v>0</v>
      </c>
    </row>
    <row r="236" spans="1:15" ht="25.5" x14ac:dyDescent="0.2">
      <c r="A236" s="18" t="s">
        <v>192</v>
      </c>
      <c r="B236" s="19">
        <f t="shared" si="3"/>
        <v>235</v>
      </c>
      <c r="C236" s="18" t="s">
        <v>324</v>
      </c>
      <c r="D236" s="19">
        <v>1</v>
      </c>
      <c r="E236" s="19" t="s">
        <v>17</v>
      </c>
      <c r="F236" s="20" t="s">
        <v>499</v>
      </c>
      <c r="G236" s="21" t="s">
        <v>500</v>
      </c>
      <c r="H236" s="22" t="s">
        <v>501</v>
      </c>
      <c r="I236" s="23"/>
      <c r="J236" s="24"/>
      <c r="K236" s="25"/>
      <c r="L236" s="30"/>
      <c r="M236" s="27">
        <f>REQ.4[[#This Row],[CANTIDAD]]*REQ.4[[#This Row],[PRECIO UNITARIO]]</f>
        <v>0</v>
      </c>
      <c r="N236" s="28">
        <f>REQ.4[[#This Row],[SUBOTOTAL]]*0.16</f>
        <v>0</v>
      </c>
      <c r="O236" s="29">
        <f>REQ.4[[#This Row],[SUBOTOTAL]]+REQ.4[[#This Row],[IVA]]</f>
        <v>0</v>
      </c>
    </row>
    <row r="237" spans="1:15" ht="76.5" x14ac:dyDescent="0.2">
      <c r="A237" s="18" t="s">
        <v>192</v>
      </c>
      <c r="B237" s="19">
        <f t="shared" si="3"/>
        <v>236</v>
      </c>
      <c r="C237" s="18" t="s">
        <v>324</v>
      </c>
      <c r="D237" s="19">
        <v>1</v>
      </c>
      <c r="E237" s="19" t="s">
        <v>17</v>
      </c>
      <c r="F237" s="20" t="s">
        <v>502</v>
      </c>
      <c r="G237" s="21" t="s">
        <v>503</v>
      </c>
      <c r="H237" s="22" t="s">
        <v>498</v>
      </c>
      <c r="I237" s="23"/>
      <c r="J237" s="24"/>
      <c r="K237" s="25"/>
      <c r="L237" s="30"/>
      <c r="M237" s="27">
        <f>REQ.4[[#This Row],[CANTIDAD]]*REQ.4[[#This Row],[PRECIO UNITARIO]]</f>
        <v>0</v>
      </c>
      <c r="N237" s="28">
        <f>REQ.4[[#This Row],[SUBOTOTAL]]*0.16</f>
        <v>0</v>
      </c>
      <c r="O237" s="29">
        <f>REQ.4[[#This Row],[SUBOTOTAL]]+REQ.4[[#This Row],[IVA]]</f>
        <v>0</v>
      </c>
    </row>
    <row r="238" spans="1:15" ht="38.25" x14ac:dyDescent="0.2">
      <c r="A238" s="18" t="s">
        <v>192</v>
      </c>
      <c r="B238" s="19">
        <f t="shared" si="3"/>
        <v>237</v>
      </c>
      <c r="C238" s="18" t="s">
        <v>324</v>
      </c>
      <c r="D238" s="19">
        <v>2</v>
      </c>
      <c r="E238" s="19" t="s">
        <v>17</v>
      </c>
      <c r="F238" s="20" t="s">
        <v>504</v>
      </c>
      <c r="G238" s="21" t="s">
        <v>505</v>
      </c>
      <c r="H238" s="22" t="s">
        <v>495</v>
      </c>
      <c r="I238" s="23"/>
      <c r="J238" s="24"/>
      <c r="K238" s="25"/>
      <c r="L238" s="30"/>
      <c r="M238" s="27">
        <f>REQ.4[[#This Row],[CANTIDAD]]*REQ.4[[#This Row],[PRECIO UNITARIO]]</f>
        <v>0</v>
      </c>
      <c r="N238" s="28">
        <f>REQ.4[[#This Row],[SUBOTOTAL]]*0.16</f>
        <v>0</v>
      </c>
      <c r="O238" s="29">
        <f>REQ.4[[#This Row],[SUBOTOTAL]]+REQ.4[[#This Row],[IVA]]</f>
        <v>0</v>
      </c>
    </row>
    <row r="239" spans="1:15" ht="25.5" x14ac:dyDescent="0.2">
      <c r="A239" s="18" t="s">
        <v>192</v>
      </c>
      <c r="B239" s="19">
        <f t="shared" si="3"/>
        <v>238</v>
      </c>
      <c r="C239" s="18" t="s">
        <v>324</v>
      </c>
      <c r="D239" s="19">
        <v>1</v>
      </c>
      <c r="E239" s="19" t="s">
        <v>17</v>
      </c>
      <c r="F239" s="20" t="s">
        <v>506</v>
      </c>
      <c r="G239" s="21" t="s">
        <v>507</v>
      </c>
      <c r="H239" s="22" t="s">
        <v>508</v>
      </c>
      <c r="I239" s="23"/>
      <c r="J239" s="24"/>
      <c r="K239" s="25"/>
      <c r="L239" s="30"/>
      <c r="M239" s="27">
        <f>REQ.4[[#This Row],[CANTIDAD]]*REQ.4[[#This Row],[PRECIO UNITARIO]]</f>
        <v>0</v>
      </c>
      <c r="N239" s="28">
        <f>REQ.4[[#This Row],[SUBOTOTAL]]*0.16</f>
        <v>0</v>
      </c>
      <c r="O239" s="29">
        <f>REQ.4[[#This Row],[SUBOTOTAL]]+REQ.4[[#This Row],[IVA]]</f>
        <v>0</v>
      </c>
    </row>
    <row r="240" spans="1:15" ht="25.5" x14ac:dyDescent="0.2">
      <c r="A240" s="18" t="s">
        <v>192</v>
      </c>
      <c r="B240" s="19">
        <f t="shared" si="3"/>
        <v>239</v>
      </c>
      <c r="C240" s="18" t="s">
        <v>324</v>
      </c>
      <c r="D240" s="19">
        <v>1</v>
      </c>
      <c r="E240" s="19" t="s">
        <v>17</v>
      </c>
      <c r="F240" s="20" t="s">
        <v>509</v>
      </c>
      <c r="G240" s="21" t="s">
        <v>510</v>
      </c>
      <c r="H240" s="22" t="s">
        <v>511</v>
      </c>
      <c r="I240" s="23"/>
      <c r="J240" s="24"/>
      <c r="K240" s="25"/>
      <c r="L240" s="30"/>
      <c r="M240" s="27">
        <f>REQ.4[[#This Row],[CANTIDAD]]*REQ.4[[#This Row],[PRECIO UNITARIO]]</f>
        <v>0</v>
      </c>
      <c r="N240" s="28">
        <f>REQ.4[[#This Row],[SUBOTOTAL]]*0.16</f>
        <v>0</v>
      </c>
      <c r="O240" s="29">
        <f>REQ.4[[#This Row],[SUBOTOTAL]]+REQ.4[[#This Row],[IVA]]</f>
        <v>0</v>
      </c>
    </row>
    <row r="241" spans="1:15" ht="63.75" x14ac:dyDescent="0.2">
      <c r="A241" s="18" t="s">
        <v>192</v>
      </c>
      <c r="B241" s="19">
        <f t="shared" si="3"/>
        <v>240</v>
      </c>
      <c r="C241" s="18" t="s">
        <v>324</v>
      </c>
      <c r="D241" s="19">
        <v>1</v>
      </c>
      <c r="E241" s="19" t="s">
        <v>17</v>
      </c>
      <c r="F241" s="20" t="s">
        <v>512</v>
      </c>
      <c r="G241" s="21" t="s">
        <v>513</v>
      </c>
      <c r="H241" s="22" t="s">
        <v>508</v>
      </c>
      <c r="I241" s="23"/>
      <c r="J241" s="24"/>
      <c r="K241" s="25"/>
      <c r="L241" s="30"/>
      <c r="M241" s="27">
        <f>REQ.4[[#This Row],[CANTIDAD]]*REQ.4[[#This Row],[PRECIO UNITARIO]]</f>
        <v>0</v>
      </c>
      <c r="N241" s="28">
        <f>REQ.4[[#This Row],[SUBOTOTAL]]*0.16</f>
        <v>0</v>
      </c>
      <c r="O241" s="29">
        <f>REQ.4[[#This Row],[SUBOTOTAL]]+REQ.4[[#This Row],[IVA]]</f>
        <v>0</v>
      </c>
    </row>
    <row r="242" spans="1:15" ht="51" x14ac:dyDescent="0.2">
      <c r="A242" s="18" t="s">
        <v>192</v>
      </c>
      <c r="B242" s="19">
        <f t="shared" si="3"/>
        <v>241</v>
      </c>
      <c r="C242" s="18" t="s">
        <v>324</v>
      </c>
      <c r="D242" s="19">
        <v>1</v>
      </c>
      <c r="E242" s="19" t="s">
        <v>17</v>
      </c>
      <c r="F242" s="20" t="s">
        <v>514</v>
      </c>
      <c r="G242" s="21" t="s">
        <v>515</v>
      </c>
      <c r="H242" s="22" t="s">
        <v>498</v>
      </c>
      <c r="I242" s="23"/>
      <c r="J242" s="24"/>
      <c r="K242" s="25"/>
      <c r="L242" s="30"/>
      <c r="M242" s="27">
        <f>REQ.4[[#This Row],[CANTIDAD]]*REQ.4[[#This Row],[PRECIO UNITARIO]]</f>
        <v>0</v>
      </c>
      <c r="N242" s="28">
        <f>REQ.4[[#This Row],[SUBOTOTAL]]*0.16</f>
        <v>0</v>
      </c>
      <c r="O242" s="29">
        <f>REQ.4[[#This Row],[SUBOTOTAL]]+REQ.4[[#This Row],[IVA]]</f>
        <v>0</v>
      </c>
    </row>
    <row r="243" spans="1:15" ht="25.5" x14ac:dyDescent="0.2">
      <c r="A243" s="18" t="s">
        <v>192</v>
      </c>
      <c r="B243" s="19">
        <f t="shared" si="3"/>
        <v>242</v>
      </c>
      <c r="C243" s="18" t="s">
        <v>324</v>
      </c>
      <c r="D243" s="19">
        <v>1</v>
      </c>
      <c r="E243" s="19" t="s">
        <v>17</v>
      </c>
      <c r="F243" s="20" t="s">
        <v>516</v>
      </c>
      <c r="G243" s="21" t="s">
        <v>517</v>
      </c>
      <c r="H243" s="22" t="s">
        <v>113</v>
      </c>
      <c r="I243" s="23"/>
      <c r="J243" s="24"/>
      <c r="K243" s="25"/>
      <c r="L243" s="30"/>
      <c r="M243" s="27">
        <f>REQ.4[[#This Row],[CANTIDAD]]*REQ.4[[#This Row],[PRECIO UNITARIO]]</f>
        <v>0</v>
      </c>
      <c r="N243" s="28">
        <f>REQ.4[[#This Row],[SUBOTOTAL]]*0.16</f>
        <v>0</v>
      </c>
      <c r="O243" s="29">
        <f>REQ.4[[#This Row],[SUBOTOTAL]]+REQ.4[[#This Row],[IVA]]</f>
        <v>0</v>
      </c>
    </row>
    <row r="244" spans="1:15" ht="38.25" x14ac:dyDescent="0.2">
      <c r="A244" s="18" t="s">
        <v>192</v>
      </c>
      <c r="B244" s="19">
        <f t="shared" si="3"/>
        <v>243</v>
      </c>
      <c r="C244" s="18" t="s">
        <v>324</v>
      </c>
      <c r="D244" s="19">
        <v>1</v>
      </c>
      <c r="E244" s="19" t="s">
        <v>17</v>
      </c>
      <c r="F244" s="20" t="s">
        <v>518</v>
      </c>
      <c r="G244" s="21" t="s">
        <v>519</v>
      </c>
      <c r="H244" s="22" t="s">
        <v>508</v>
      </c>
      <c r="I244" s="23"/>
      <c r="J244" s="24"/>
      <c r="K244" s="25"/>
      <c r="L244" s="30"/>
      <c r="M244" s="27">
        <f>REQ.4[[#This Row],[CANTIDAD]]*REQ.4[[#This Row],[PRECIO UNITARIO]]</f>
        <v>0</v>
      </c>
      <c r="N244" s="28">
        <f>REQ.4[[#This Row],[SUBOTOTAL]]*0.16</f>
        <v>0</v>
      </c>
      <c r="O244" s="29">
        <f>REQ.4[[#This Row],[SUBOTOTAL]]+REQ.4[[#This Row],[IVA]]</f>
        <v>0</v>
      </c>
    </row>
    <row r="245" spans="1:15" ht="38.25" x14ac:dyDescent="0.2">
      <c r="A245" s="18" t="s">
        <v>192</v>
      </c>
      <c r="B245" s="19">
        <f t="shared" si="3"/>
        <v>244</v>
      </c>
      <c r="C245" s="18" t="s">
        <v>324</v>
      </c>
      <c r="D245" s="19">
        <v>1</v>
      </c>
      <c r="E245" s="19" t="s">
        <v>17</v>
      </c>
      <c r="F245" s="20" t="s">
        <v>520</v>
      </c>
      <c r="G245" s="21" t="s">
        <v>521</v>
      </c>
      <c r="H245" s="22" t="s">
        <v>498</v>
      </c>
      <c r="I245" s="23"/>
      <c r="J245" s="24"/>
      <c r="K245" s="25"/>
      <c r="L245" s="30"/>
      <c r="M245" s="27">
        <f>REQ.4[[#This Row],[CANTIDAD]]*REQ.4[[#This Row],[PRECIO UNITARIO]]</f>
        <v>0</v>
      </c>
      <c r="N245" s="28">
        <f>REQ.4[[#This Row],[SUBOTOTAL]]*0.16</f>
        <v>0</v>
      </c>
      <c r="O245" s="29">
        <f>REQ.4[[#This Row],[SUBOTOTAL]]+REQ.4[[#This Row],[IVA]]</f>
        <v>0</v>
      </c>
    </row>
    <row r="246" spans="1:15" ht="63.75" x14ac:dyDescent="0.2">
      <c r="A246" s="18" t="s">
        <v>192</v>
      </c>
      <c r="B246" s="19">
        <f t="shared" si="3"/>
        <v>245</v>
      </c>
      <c r="C246" s="18" t="s">
        <v>324</v>
      </c>
      <c r="D246" s="19">
        <v>1</v>
      </c>
      <c r="E246" s="19" t="s">
        <v>17</v>
      </c>
      <c r="F246" s="20" t="s">
        <v>522</v>
      </c>
      <c r="G246" s="21" t="s">
        <v>523</v>
      </c>
      <c r="H246" s="22" t="s">
        <v>498</v>
      </c>
      <c r="I246" s="23"/>
      <c r="J246" s="24"/>
      <c r="K246" s="25"/>
      <c r="L246" s="30"/>
      <c r="M246" s="27">
        <f>REQ.4[[#This Row],[CANTIDAD]]*REQ.4[[#This Row],[PRECIO UNITARIO]]</f>
        <v>0</v>
      </c>
      <c r="N246" s="28">
        <f>REQ.4[[#This Row],[SUBOTOTAL]]*0.16</f>
        <v>0</v>
      </c>
      <c r="O246" s="29">
        <f>REQ.4[[#This Row],[SUBOTOTAL]]+REQ.4[[#This Row],[IVA]]</f>
        <v>0</v>
      </c>
    </row>
    <row r="247" spans="1:15" ht="89.25" x14ac:dyDescent="0.2">
      <c r="A247" s="18" t="s">
        <v>192</v>
      </c>
      <c r="B247" s="19">
        <f t="shared" si="3"/>
        <v>246</v>
      </c>
      <c r="C247" s="18" t="s">
        <v>324</v>
      </c>
      <c r="D247" s="19">
        <v>1</v>
      </c>
      <c r="E247" s="19" t="s">
        <v>17</v>
      </c>
      <c r="F247" s="20" t="s">
        <v>524</v>
      </c>
      <c r="G247" s="21" t="s">
        <v>525</v>
      </c>
      <c r="H247" s="22" t="s">
        <v>113</v>
      </c>
      <c r="I247" s="23"/>
      <c r="J247" s="24"/>
      <c r="K247" s="25"/>
      <c r="L247" s="30"/>
      <c r="M247" s="27">
        <f>REQ.4[[#This Row],[CANTIDAD]]*REQ.4[[#This Row],[PRECIO UNITARIO]]</f>
        <v>0</v>
      </c>
      <c r="N247" s="28">
        <f>REQ.4[[#This Row],[SUBOTOTAL]]*0.16</f>
        <v>0</v>
      </c>
      <c r="O247" s="29">
        <f>REQ.4[[#This Row],[SUBOTOTAL]]+REQ.4[[#This Row],[IVA]]</f>
        <v>0</v>
      </c>
    </row>
    <row r="248" spans="1:15" ht="89.25" x14ac:dyDescent="0.2">
      <c r="A248" s="18" t="s">
        <v>192</v>
      </c>
      <c r="B248" s="19">
        <f t="shared" si="3"/>
        <v>247</v>
      </c>
      <c r="C248" s="18" t="s">
        <v>324</v>
      </c>
      <c r="D248" s="19">
        <v>1</v>
      </c>
      <c r="E248" s="19" t="s">
        <v>17</v>
      </c>
      <c r="F248" s="20" t="s">
        <v>526</v>
      </c>
      <c r="G248" s="21" t="s">
        <v>527</v>
      </c>
      <c r="H248" s="22" t="s">
        <v>508</v>
      </c>
      <c r="I248" s="23"/>
      <c r="J248" s="24"/>
      <c r="K248" s="25"/>
      <c r="L248" s="30"/>
      <c r="M248" s="27">
        <f>REQ.4[[#This Row],[CANTIDAD]]*REQ.4[[#This Row],[PRECIO UNITARIO]]</f>
        <v>0</v>
      </c>
      <c r="N248" s="28">
        <f>REQ.4[[#This Row],[SUBOTOTAL]]*0.16</f>
        <v>0</v>
      </c>
      <c r="O248" s="29">
        <f>REQ.4[[#This Row],[SUBOTOTAL]]+REQ.4[[#This Row],[IVA]]</f>
        <v>0</v>
      </c>
    </row>
    <row r="249" spans="1:15" ht="63.75" x14ac:dyDescent="0.2">
      <c r="A249" s="18" t="s">
        <v>192</v>
      </c>
      <c r="B249" s="19">
        <f t="shared" si="3"/>
        <v>248</v>
      </c>
      <c r="C249" s="18" t="s">
        <v>324</v>
      </c>
      <c r="D249" s="19">
        <v>1</v>
      </c>
      <c r="E249" s="19" t="s">
        <v>17</v>
      </c>
      <c r="F249" s="20" t="s">
        <v>528</v>
      </c>
      <c r="G249" s="21" t="s">
        <v>529</v>
      </c>
      <c r="H249" s="22" t="s">
        <v>508</v>
      </c>
      <c r="I249" s="23"/>
      <c r="J249" s="24"/>
      <c r="K249" s="25"/>
      <c r="L249" s="30"/>
      <c r="M249" s="27">
        <f>REQ.4[[#This Row],[CANTIDAD]]*REQ.4[[#This Row],[PRECIO UNITARIO]]</f>
        <v>0</v>
      </c>
      <c r="N249" s="28">
        <f>REQ.4[[#This Row],[SUBOTOTAL]]*0.16</f>
        <v>0</v>
      </c>
      <c r="O249" s="29">
        <f>REQ.4[[#This Row],[SUBOTOTAL]]+REQ.4[[#This Row],[IVA]]</f>
        <v>0</v>
      </c>
    </row>
    <row r="250" spans="1:15" ht="25.5" x14ac:dyDescent="0.2">
      <c r="A250" s="18" t="s">
        <v>192</v>
      </c>
      <c r="B250" s="19">
        <f t="shared" si="3"/>
        <v>249</v>
      </c>
      <c r="C250" s="18" t="s">
        <v>324</v>
      </c>
      <c r="D250" s="19">
        <v>1</v>
      </c>
      <c r="E250" s="19" t="s">
        <v>17</v>
      </c>
      <c r="F250" s="20" t="s">
        <v>530</v>
      </c>
      <c r="G250" s="21" t="s">
        <v>531</v>
      </c>
      <c r="H250" s="22" t="s">
        <v>508</v>
      </c>
      <c r="I250" s="23"/>
      <c r="J250" s="24"/>
      <c r="K250" s="25"/>
      <c r="L250" s="30"/>
      <c r="M250" s="27">
        <f>REQ.4[[#This Row],[CANTIDAD]]*REQ.4[[#This Row],[PRECIO UNITARIO]]</f>
        <v>0</v>
      </c>
      <c r="N250" s="28">
        <f>REQ.4[[#This Row],[SUBOTOTAL]]*0.16</f>
        <v>0</v>
      </c>
      <c r="O250" s="29">
        <f>REQ.4[[#This Row],[SUBOTOTAL]]+REQ.4[[#This Row],[IVA]]</f>
        <v>0</v>
      </c>
    </row>
    <row r="251" spans="1:15" ht="25.5" x14ac:dyDescent="0.2">
      <c r="A251" s="18" t="s">
        <v>192</v>
      </c>
      <c r="B251" s="19">
        <f t="shared" si="3"/>
        <v>250</v>
      </c>
      <c r="C251" s="18" t="s">
        <v>324</v>
      </c>
      <c r="D251" s="19">
        <v>1</v>
      </c>
      <c r="E251" s="19" t="s">
        <v>17</v>
      </c>
      <c r="F251" s="20" t="s">
        <v>532</v>
      </c>
      <c r="G251" s="21" t="s">
        <v>533</v>
      </c>
      <c r="H251" s="22" t="s">
        <v>508</v>
      </c>
      <c r="I251" s="23"/>
      <c r="J251" s="24"/>
      <c r="K251" s="25"/>
      <c r="L251" s="30"/>
      <c r="M251" s="27">
        <f>REQ.4[[#This Row],[CANTIDAD]]*REQ.4[[#This Row],[PRECIO UNITARIO]]</f>
        <v>0</v>
      </c>
      <c r="N251" s="28">
        <f>REQ.4[[#This Row],[SUBOTOTAL]]*0.16</f>
        <v>0</v>
      </c>
      <c r="O251" s="29">
        <f>REQ.4[[#This Row],[SUBOTOTAL]]+REQ.4[[#This Row],[IVA]]</f>
        <v>0</v>
      </c>
    </row>
    <row r="252" spans="1:15" ht="76.5" x14ac:dyDescent="0.2">
      <c r="A252" s="18" t="s">
        <v>192</v>
      </c>
      <c r="B252" s="19">
        <f t="shared" si="3"/>
        <v>251</v>
      </c>
      <c r="C252" s="18" t="s">
        <v>324</v>
      </c>
      <c r="D252" s="19">
        <v>1</v>
      </c>
      <c r="E252" s="19" t="s">
        <v>17</v>
      </c>
      <c r="F252" s="20" t="s">
        <v>534</v>
      </c>
      <c r="G252" s="21" t="s">
        <v>535</v>
      </c>
      <c r="H252" s="22" t="s">
        <v>508</v>
      </c>
      <c r="I252" s="23"/>
      <c r="J252" s="24"/>
      <c r="K252" s="25"/>
      <c r="L252" s="30"/>
      <c r="M252" s="27">
        <f>REQ.4[[#This Row],[CANTIDAD]]*REQ.4[[#This Row],[PRECIO UNITARIO]]</f>
        <v>0</v>
      </c>
      <c r="N252" s="28">
        <f>REQ.4[[#This Row],[SUBOTOTAL]]*0.16</f>
        <v>0</v>
      </c>
      <c r="O252" s="29">
        <f>REQ.4[[#This Row],[SUBOTOTAL]]+REQ.4[[#This Row],[IVA]]</f>
        <v>0</v>
      </c>
    </row>
    <row r="253" spans="1:15" ht="51" x14ac:dyDescent="0.2">
      <c r="A253" s="18" t="s">
        <v>192</v>
      </c>
      <c r="B253" s="19">
        <f t="shared" si="3"/>
        <v>252</v>
      </c>
      <c r="C253" s="18" t="s">
        <v>324</v>
      </c>
      <c r="D253" s="19">
        <v>1</v>
      </c>
      <c r="E253" s="19" t="s">
        <v>17</v>
      </c>
      <c r="F253" s="20" t="s">
        <v>536</v>
      </c>
      <c r="G253" s="21" t="s">
        <v>537</v>
      </c>
      <c r="H253" s="22" t="s">
        <v>508</v>
      </c>
      <c r="I253" s="23"/>
      <c r="J253" s="24"/>
      <c r="K253" s="25"/>
      <c r="L253" s="30"/>
      <c r="M253" s="27">
        <f>REQ.4[[#This Row],[CANTIDAD]]*REQ.4[[#This Row],[PRECIO UNITARIO]]</f>
        <v>0</v>
      </c>
      <c r="N253" s="28">
        <f>REQ.4[[#This Row],[SUBOTOTAL]]*0.16</f>
        <v>0</v>
      </c>
      <c r="O253" s="29">
        <f>REQ.4[[#This Row],[SUBOTOTAL]]+REQ.4[[#This Row],[IVA]]</f>
        <v>0</v>
      </c>
    </row>
    <row r="254" spans="1:15" ht="38.25" x14ac:dyDescent="0.2">
      <c r="A254" s="18" t="s">
        <v>192</v>
      </c>
      <c r="B254" s="19">
        <f t="shared" si="3"/>
        <v>253</v>
      </c>
      <c r="C254" s="18" t="s">
        <v>324</v>
      </c>
      <c r="D254" s="19">
        <v>1</v>
      </c>
      <c r="E254" s="19" t="s">
        <v>17</v>
      </c>
      <c r="F254" s="20" t="s">
        <v>538</v>
      </c>
      <c r="G254" s="21" t="s">
        <v>539</v>
      </c>
      <c r="H254" s="22" t="s">
        <v>508</v>
      </c>
      <c r="I254" s="23"/>
      <c r="J254" s="24"/>
      <c r="K254" s="25"/>
      <c r="L254" s="30"/>
      <c r="M254" s="27">
        <f>REQ.4[[#This Row],[CANTIDAD]]*REQ.4[[#This Row],[PRECIO UNITARIO]]</f>
        <v>0</v>
      </c>
      <c r="N254" s="28">
        <f>REQ.4[[#This Row],[SUBOTOTAL]]*0.16</f>
        <v>0</v>
      </c>
      <c r="O254" s="29">
        <f>REQ.4[[#This Row],[SUBOTOTAL]]+REQ.4[[#This Row],[IVA]]</f>
        <v>0</v>
      </c>
    </row>
    <row r="255" spans="1:15" ht="25.5" x14ac:dyDescent="0.2">
      <c r="A255" s="18" t="s">
        <v>192</v>
      </c>
      <c r="B255" s="19">
        <f t="shared" si="3"/>
        <v>254</v>
      </c>
      <c r="C255" s="18" t="s">
        <v>324</v>
      </c>
      <c r="D255" s="19">
        <v>1</v>
      </c>
      <c r="E255" s="19" t="s">
        <v>17</v>
      </c>
      <c r="F255" s="20" t="s">
        <v>540</v>
      </c>
      <c r="G255" s="21" t="s">
        <v>541</v>
      </c>
      <c r="H255" s="22" t="s">
        <v>508</v>
      </c>
      <c r="I255" s="23"/>
      <c r="J255" s="24"/>
      <c r="K255" s="25"/>
      <c r="L255" s="30"/>
      <c r="M255" s="27">
        <f>REQ.4[[#This Row],[CANTIDAD]]*REQ.4[[#This Row],[PRECIO UNITARIO]]</f>
        <v>0</v>
      </c>
      <c r="N255" s="28">
        <f>REQ.4[[#This Row],[SUBOTOTAL]]*0.16</f>
        <v>0</v>
      </c>
      <c r="O255" s="29">
        <f>REQ.4[[#This Row],[SUBOTOTAL]]+REQ.4[[#This Row],[IVA]]</f>
        <v>0</v>
      </c>
    </row>
    <row r="256" spans="1:15" ht="63.75" x14ac:dyDescent="0.2">
      <c r="A256" s="18" t="s">
        <v>192</v>
      </c>
      <c r="B256" s="19">
        <f t="shared" si="3"/>
        <v>255</v>
      </c>
      <c r="C256" s="18" t="s">
        <v>324</v>
      </c>
      <c r="D256" s="19">
        <v>1</v>
      </c>
      <c r="E256" s="19" t="s">
        <v>17</v>
      </c>
      <c r="F256" s="20" t="s">
        <v>542</v>
      </c>
      <c r="G256" s="21" t="s">
        <v>543</v>
      </c>
      <c r="H256" s="22" t="s">
        <v>508</v>
      </c>
      <c r="I256" s="23"/>
      <c r="J256" s="24"/>
      <c r="K256" s="25"/>
      <c r="L256" s="30"/>
      <c r="M256" s="27">
        <f>REQ.4[[#This Row],[CANTIDAD]]*REQ.4[[#This Row],[PRECIO UNITARIO]]</f>
        <v>0</v>
      </c>
      <c r="N256" s="28">
        <f>REQ.4[[#This Row],[SUBOTOTAL]]*0.16</f>
        <v>0</v>
      </c>
      <c r="O256" s="29">
        <f>REQ.4[[#This Row],[SUBOTOTAL]]+REQ.4[[#This Row],[IVA]]</f>
        <v>0</v>
      </c>
    </row>
    <row r="257" spans="1:15" ht="25.5" x14ac:dyDescent="0.2">
      <c r="A257" s="18" t="s">
        <v>192</v>
      </c>
      <c r="B257" s="19">
        <f t="shared" si="3"/>
        <v>256</v>
      </c>
      <c r="C257" s="18" t="s">
        <v>324</v>
      </c>
      <c r="D257" s="19">
        <v>1</v>
      </c>
      <c r="E257" s="19" t="s">
        <v>17</v>
      </c>
      <c r="F257" s="20" t="s">
        <v>544</v>
      </c>
      <c r="G257" s="21" t="s">
        <v>545</v>
      </c>
      <c r="H257" s="22" t="s">
        <v>508</v>
      </c>
      <c r="I257" s="23"/>
      <c r="J257" s="24"/>
      <c r="K257" s="25"/>
      <c r="L257" s="30"/>
      <c r="M257" s="27">
        <f>REQ.4[[#This Row],[CANTIDAD]]*REQ.4[[#This Row],[PRECIO UNITARIO]]</f>
        <v>0</v>
      </c>
      <c r="N257" s="28">
        <f>REQ.4[[#This Row],[SUBOTOTAL]]*0.16</f>
        <v>0</v>
      </c>
      <c r="O257" s="29">
        <f>REQ.4[[#This Row],[SUBOTOTAL]]+REQ.4[[#This Row],[IVA]]</f>
        <v>0</v>
      </c>
    </row>
    <row r="258" spans="1:15" ht="89.25" x14ac:dyDescent="0.2">
      <c r="A258" s="18" t="s">
        <v>192</v>
      </c>
      <c r="B258" s="19">
        <f t="shared" si="3"/>
        <v>257</v>
      </c>
      <c r="C258" s="18" t="s">
        <v>324</v>
      </c>
      <c r="D258" s="19">
        <v>1</v>
      </c>
      <c r="E258" s="19" t="s">
        <v>17</v>
      </c>
      <c r="F258" s="20" t="s">
        <v>546</v>
      </c>
      <c r="G258" s="21" t="s">
        <v>547</v>
      </c>
      <c r="H258" s="22" t="s">
        <v>508</v>
      </c>
      <c r="I258" s="23"/>
      <c r="J258" s="24"/>
      <c r="K258" s="25"/>
      <c r="L258" s="30"/>
      <c r="M258" s="27">
        <f>REQ.4[[#This Row],[CANTIDAD]]*REQ.4[[#This Row],[PRECIO UNITARIO]]</f>
        <v>0</v>
      </c>
      <c r="N258" s="28">
        <f>REQ.4[[#This Row],[SUBOTOTAL]]*0.16</f>
        <v>0</v>
      </c>
      <c r="O258" s="29">
        <f>REQ.4[[#This Row],[SUBOTOTAL]]+REQ.4[[#This Row],[IVA]]</f>
        <v>0</v>
      </c>
    </row>
    <row r="259" spans="1:15" ht="76.5" x14ac:dyDescent="0.2">
      <c r="A259" s="18" t="s">
        <v>192</v>
      </c>
      <c r="B259" s="19">
        <f t="shared" si="3"/>
        <v>258</v>
      </c>
      <c r="C259" s="18" t="s">
        <v>324</v>
      </c>
      <c r="D259" s="19">
        <v>1</v>
      </c>
      <c r="E259" s="19" t="s">
        <v>17</v>
      </c>
      <c r="F259" s="20" t="s">
        <v>548</v>
      </c>
      <c r="G259" s="21" t="s">
        <v>549</v>
      </c>
      <c r="H259" s="22" t="s">
        <v>508</v>
      </c>
      <c r="I259" s="23"/>
      <c r="J259" s="24"/>
      <c r="K259" s="25"/>
      <c r="L259" s="30"/>
      <c r="M259" s="27">
        <f>REQ.4[[#This Row],[CANTIDAD]]*REQ.4[[#This Row],[PRECIO UNITARIO]]</f>
        <v>0</v>
      </c>
      <c r="N259" s="28">
        <f>REQ.4[[#This Row],[SUBOTOTAL]]*0.16</f>
        <v>0</v>
      </c>
      <c r="O259" s="29">
        <f>REQ.4[[#This Row],[SUBOTOTAL]]+REQ.4[[#This Row],[IVA]]</f>
        <v>0</v>
      </c>
    </row>
    <row r="260" spans="1:15" ht="25.5" x14ac:dyDescent="0.2">
      <c r="A260" s="18" t="s">
        <v>192</v>
      </c>
      <c r="B260" s="19">
        <f t="shared" ref="B260:B323" si="4">B259+1</f>
        <v>259</v>
      </c>
      <c r="C260" s="18" t="s">
        <v>324</v>
      </c>
      <c r="D260" s="19">
        <v>1</v>
      </c>
      <c r="E260" s="19" t="s">
        <v>17</v>
      </c>
      <c r="F260" s="20" t="s">
        <v>550</v>
      </c>
      <c r="G260" s="21" t="s">
        <v>551</v>
      </c>
      <c r="H260" s="22" t="s">
        <v>552</v>
      </c>
      <c r="I260" s="23"/>
      <c r="J260" s="24"/>
      <c r="K260" s="25"/>
      <c r="L260" s="30"/>
      <c r="M260" s="27">
        <f>REQ.4[[#This Row],[CANTIDAD]]*REQ.4[[#This Row],[PRECIO UNITARIO]]</f>
        <v>0</v>
      </c>
      <c r="N260" s="28">
        <f>REQ.4[[#This Row],[SUBOTOTAL]]*0.16</f>
        <v>0</v>
      </c>
      <c r="O260" s="29">
        <f>REQ.4[[#This Row],[SUBOTOTAL]]+REQ.4[[#This Row],[IVA]]</f>
        <v>0</v>
      </c>
    </row>
    <row r="261" spans="1:15" ht="51" x14ac:dyDescent="0.2">
      <c r="A261" s="18" t="s">
        <v>192</v>
      </c>
      <c r="B261" s="19">
        <f t="shared" si="4"/>
        <v>260</v>
      </c>
      <c r="C261" s="18" t="s">
        <v>324</v>
      </c>
      <c r="D261" s="19">
        <v>1</v>
      </c>
      <c r="E261" s="19" t="s">
        <v>17</v>
      </c>
      <c r="F261" s="20" t="s">
        <v>553</v>
      </c>
      <c r="G261" s="21" t="s">
        <v>554</v>
      </c>
      <c r="H261" s="22" t="s">
        <v>498</v>
      </c>
      <c r="I261" s="23"/>
      <c r="J261" s="24"/>
      <c r="K261" s="25"/>
      <c r="L261" s="30"/>
      <c r="M261" s="27">
        <f>REQ.4[[#This Row],[CANTIDAD]]*REQ.4[[#This Row],[PRECIO UNITARIO]]</f>
        <v>0</v>
      </c>
      <c r="N261" s="28">
        <f>REQ.4[[#This Row],[SUBOTOTAL]]*0.16</f>
        <v>0</v>
      </c>
      <c r="O261" s="29">
        <f>REQ.4[[#This Row],[SUBOTOTAL]]+REQ.4[[#This Row],[IVA]]</f>
        <v>0</v>
      </c>
    </row>
    <row r="262" spans="1:15" ht="25.5" x14ac:dyDescent="0.2">
      <c r="A262" s="18" t="s">
        <v>192</v>
      </c>
      <c r="B262" s="19">
        <f t="shared" si="4"/>
        <v>261</v>
      </c>
      <c r="C262" s="18" t="s">
        <v>324</v>
      </c>
      <c r="D262" s="19">
        <v>1</v>
      </c>
      <c r="E262" s="19" t="s">
        <v>17</v>
      </c>
      <c r="F262" s="20" t="s">
        <v>555</v>
      </c>
      <c r="G262" s="21" t="s">
        <v>556</v>
      </c>
      <c r="H262" s="22" t="s">
        <v>498</v>
      </c>
      <c r="I262" s="23"/>
      <c r="J262" s="24"/>
      <c r="K262" s="25"/>
      <c r="L262" s="30"/>
      <c r="M262" s="27">
        <f>REQ.4[[#This Row],[CANTIDAD]]*REQ.4[[#This Row],[PRECIO UNITARIO]]</f>
        <v>0</v>
      </c>
      <c r="N262" s="28">
        <f>REQ.4[[#This Row],[SUBOTOTAL]]*0.16</f>
        <v>0</v>
      </c>
      <c r="O262" s="29">
        <f>REQ.4[[#This Row],[SUBOTOTAL]]+REQ.4[[#This Row],[IVA]]</f>
        <v>0</v>
      </c>
    </row>
    <row r="263" spans="1:15" ht="25.5" x14ac:dyDescent="0.2">
      <c r="A263" s="18" t="s">
        <v>192</v>
      </c>
      <c r="B263" s="19">
        <f t="shared" si="4"/>
        <v>262</v>
      </c>
      <c r="C263" s="18" t="s">
        <v>324</v>
      </c>
      <c r="D263" s="19">
        <v>1</v>
      </c>
      <c r="E263" s="19" t="s">
        <v>17</v>
      </c>
      <c r="F263" s="20" t="s">
        <v>557</v>
      </c>
      <c r="G263" s="21" t="s">
        <v>558</v>
      </c>
      <c r="H263" s="22" t="s">
        <v>492</v>
      </c>
      <c r="I263" s="23"/>
      <c r="J263" s="24"/>
      <c r="K263" s="25"/>
      <c r="L263" s="30"/>
      <c r="M263" s="27">
        <f>REQ.4[[#This Row],[CANTIDAD]]*REQ.4[[#This Row],[PRECIO UNITARIO]]</f>
        <v>0</v>
      </c>
      <c r="N263" s="28">
        <f>REQ.4[[#This Row],[SUBOTOTAL]]*0.16</f>
        <v>0</v>
      </c>
      <c r="O263" s="29">
        <f>REQ.4[[#This Row],[SUBOTOTAL]]+REQ.4[[#This Row],[IVA]]</f>
        <v>0</v>
      </c>
    </row>
    <row r="264" spans="1:15" ht="25.5" x14ac:dyDescent="0.2">
      <c r="A264" s="18" t="s">
        <v>192</v>
      </c>
      <c r="B264" s="19">
        <f t="shared" si="4"/>
        <v>263</v>
      </c>
      <c r="C264" s="18" t="s">
        <v>324</v>
      </c>
      <c r="D264" s="19">
        <v>1</v>
      </c>
      <c r="E264" s="19" t="s">
        <v>17</v>
      </c>
      <c r="F264" s="20" t="s">
        <v>559</v>
      </c>
      <c r="G264" s="21" t="s">
        <v>560</v>
      </c>
      <c r="H264" s="22" t="s">
        <v>508</v>
      </c>
      <c r="I264" s="23"/>
      <c r="J264" s="24"/>
      <c r="K264" s="25"/>
      <c r="L264" s="30"/>
      <c r="M264" s="27">
        <f>REQ.4[[#This Row],[CANTIDAD]]*REQ.4[[#This Row],[PRECIO UNITARIO]]</f>
        <v>0</v>
      </c>
      <c r="N264" s="28">
        <f>REQ.4[[#This Row],[SUBOTOTAL]]*0.16</f>
        <v>0</v>
      </c>
      <c r="O264" s="29">
        <f>REQ.4[[#This Row],[SUBOTOTAL]]+REQ.4[[#This Row],[IVA]]</f>
        <v>0</v>
      </c>
    </row>
    <row r="265" spans="1:15" ht="51" x14ac:dyDescent="0.2">
      <c r="A265" s="18" t="s">
        <v>192</v>
      </c>
      <c r="B265" s="19">
        <f t="shared" si="4"/>
        <v>264</v>
      </c>
      <c r="C265" s="18" t="s">
        <v>324</v>
      </c>
      <c r="D265" s="19">
        <v>1</v>
      </c>
      <c r="E265" s="19" t="s">
        <v>17</v>
      </c>
      <c r="F265" s="20" t="s">
        <v>561</v>
      </c>
      <c r="G265" s="21">
        <v>8221021000</v>
      </c>
      <c r="H265" s="22" t="s">
        <v>498</v>
      </c>
      <c r="I265" s="23"/>
      <c r="J265" s="24"/>
      <c r="K265" s="25"/>
      <c r="L265" s="30"/>
      <c r="M265" s="27">
        <f>REQ.4[[#This Row],[CANTIDAD]]*REQ.4[[#This Row],[PRECIO UNITARIO]]</f>
        <v>0</v>
      </c>
      <c r="N265" s="28">
        <f>REQ.4[[#This Row],[SUBOTOTAL]]*0.16</f>
        <v>0</v>
      </c>
      <c r="O265" s="29">
        <f>REQ.4[[#This Row],[SUBOTOTAL]]+REQ.4[[#This Row],[IVA]]</f>
        <v>0</v>
      </c>
    </row>
    <row r="266" spans="1:15" ht="76.5" x14ac:dyDescent="0.2">
      <c r="A266" s="18" t="s">
        <v>192</v>
      </c>
      <c r="B266" s="19">
        <f t="shared" si="4"/>
        <v>265</v>
      </c>
      <c r="C266" s="18" t="s">
        <v>324</v>
      </c>
      <c r="D266" s="19">
        <v>1</v>
      </c>
      <c r="E266" s="19" t="s">
        <v>17</v>
      </c>
      <c r="F266" s="20" t="s">
        <v>562</v>
      </c>
      <c r="G266" s="21" t="s">
        <v>563</v>
      </c>
      <c r="H266" s="22" t="s">
        <v>498</v>
      </c>
      <c r="I266" s="23"/>
      <c r="J266" s="24"/>
      <c r="K266" s="25"/>
      <c r="L266" s="30"/>
      <c r="M266" s="27">
        <f>REQ.4[[#This Row],[CANTIDAD]]*REQ.4[[#This Row],[PRECIO UNITARIO]]</f>
        <v>0</v>
      </c>
      <c r="N266" s="28">
        <f>REQ.4[[#This Row],[SUBOTOTAL]]*0.16</f>
        <v>0</v>
      </c>
      <c r="O266" s="29">
        <f>REQ.4[[#This Row],[SUBOTOTAL]]+REQ.4[[#This Row],[IVA]]</f>
        <v>0</v>
      </c>
    </row>
    <row r="267" spans="1:15" ht="63.75" x14ac:dyDescent="0.2">
      <c r="A267" s="18" t="s">
        <v>192</v>
      </c>
      <c r="B267" s="19">
        <f t="shared" si="4"/>
        <v>266</v>
      </c>
      <c r="C267" s="18" t="s">
        <v>324</v>
      </c>
      <c r="D267" s="19">
        <v>1</v>
      </c>
      <c r="E267" s="19" t="s">
        <v>17</v>
      </c>
      <c r="F267" s="20" t="s">
        <v>564</v>
      </c>
      <c r="G267" s="21" t="s">
        <v>565</v>
      </c>
      <c r="H267" s="22" t="s">
        <v>498</v>
      </c>
      <c r="I267" s="23"/>
      <c r="J267" s="24"/>
      <c r="K267" s="25"/>
      <c r="L267" s="30"/>
      <c r="M267" s="27">
        <f>REQ.4[[#This Row],[CANTIDAD]]*REQ.4[[#This Row],[PRECIO UNITARIO]]</f>
        <v>0</v>
      </c>
      <c r="N267" s="28">
        <f>REQ.4[[#This Row],[SUBOTOTAL]]*0.16</f>
        <v>0</v>
      </c>
      <c r="O267" s="29">
        <f>REQ.4[[#This Row],[SUBOTOTAL]]+REQ.4[[#This Row],[IVA]]</f>
        <v>0</v>
      </c>
    </row>
    <row r="268" spans="1:15" ht="63.75" x14ac:dyDescent="0.2">
      <c r="A268" s="18" t="s">
        <v>192</v>
      </c>
      <c r="B268" s="19">
        <f t="shared" si="4"/>
        <v>267</v>
      </c>
      <c r="C268" s="18" t="s">
        <v>324</v>
      </c>
      <c r="D268" s="19">
        <v>1</v>
      </c>
      <c r="E268" s="19" t="s">
        <v>17</v>
      </c>
      <c r="F268" s="20" t="s">
        <v>566</v>
      </c>
      <c r="G268" s="21" t="s">
        <v>567</v>
      </c>
      <c r="H268" s="22" t="s">
        <v>568</v>
      </c>
      <c r="I268" s="23"/>
      <c r="J268" s="24"/>
      <c r="K268" s="25"/>
      <c r="L268" s="30"/>
      <c r="M268" s="27">
        <f>REQ.4[[#This Row],[CANTIDAD]]*REQ.4[[#This Row],[PRECIO UNITARIO]]</f>
        <v>0</v>
      </c>
      <c r="N268" s="28">
        <f>REQ.4[[#This Row],[SUBOTOTAL]]*0.16</f>
        <v>0</v>
      </c>
      <c r="O268" s="29">
        <f>REQ.4[[#This Row],[SUBOTOTAL]]+REQ.4[[#This Row],[IVA]]</f>
        <v>0</v>
      </c>
    </row>
    <row r="269" spans="1:15" ht="66.75" customHeight="1" x14ac:dyDescent="0.2">
      <c r="A269" s="18" t="s">
        <v>192</v>
      </c>
      <c r="B269" s="19">
        <f t="shared" si="4"/>
        <v>268</v>
      </c>
      <c r="C269" s="18" t="s">
        <v>324</v>
      </c>
      <c r="D269" s="19">
        <v>1</v>
      </c>
      <c r="E269" s="19" t="s">
        <v>17</v>
      </c>
      <c r="F269" s="31" t="s">
        <v>569</v>
      </c>
      <c r="G269" s="21" t="s">
        <v>570</v>
      </c>
      <c r="H269" s="22" t="s">
        <v>568</v>
      </c>
      <c r="I269" s="23"/>
      <c r="J269" s="24"/>
      <c r="K269" s="25"/>
      <c r="L269" s="30"/>
      <c r="M269" s="27">
        <f>REQ.4[[#This Row],[CANTIDAD]]*REQ.4[[#This Row],[PRECIO UNITARIO]]</f>
        <v>0</v>
      </c>
      <c r="N269" s="28">
        <f>REQ.4[[#This Row],[SUBOTOTAL]]*0.16</f>
        <v>0</v>
      </c>
      <c r="O269" s="29">
        <f>REQ.4[[#This Row],[SUBOTOTAL]]+REQ.4[[#This Row],[IVA]]</f>
        <v>0</v>
      </c>
    </row>
    <row r="270" spans="1:15" ht="76.5" x14ac:dyDescent="0.2">
      <c r="A270" s="18" t="s">
        <v>192</v>
      </c>
      <c r="B270" s="19">
        <f t="shared" si="4"/>
        <v>269</v>
      </c>
      <c r="C270" s="18" t="s">
        <v>324</v>
      </c>
      <c r="D270" s="19">
        <v>1</v>
      </c>
      <c r="E270" s="19" t="s">
        <v>17</v>
      </c>
      <c r="F270" s="20" t="s">
        <v>571</v>
      </c>
      <c r="G270" s="21" t="s">
        <v>572</v>
      </c>
      <c r="H270" s="22" t="s">
        <v>498</v>
      </c>
      <c r="I270" s="23"/>
      <c r="J270" s="24"/>
      <c r="K270" s="25"/>
      <c r="L270" s="30"/>
      <c r="M270" s="27">
        <f>REQ.4[[#This Row],[CANTIDAD]]*REQ.4[[#This Row],[PRECIO UNITARIO]]</f>
        <v>0</v>
      </c>
      <c r="N270" s="28">
        <f>REQ.4[[#This Row],[SUBOTOTAL]]*0.16</f>
        <v>0</v>
      </c>
      <c r="O270" s="29">
        <f>REQ.4[[#This Row],[SUBOTOTAL]]+REQ.4[[#This Row],[IVA]]</f>
        <v>0</v>
      </c>
    </row>
    <row r="271" spans="1:15" ht="25.5" x14ac:dyDescent="0.2">
      <c r="A271" s="18" t="s">
        <v>192</v>
      </c>
      <c r="B271" s="19">
        <f t="shared" si="4"/>
        <v>270</v>
      </c>
      <c r="C271" s="18" t="s">
        <v>324</v>
      </c>
      <c r="D271" s="19">
        <v>1</v>
      </c>
      <c r="E271" s="19" t="s">
        <v>17</v>
      </c>
      <c r="F271" s="20" t="s">
        <v>573</v>
      </c>
      <c r="G271" s="21" t="s">
        <v>574</v>
      </c>
      <c r="H271" s="22" t="s">
        <v>575</v>
      </c>
      <c r="I271" s="23"/>
      <c r="J271" s="24"/>
      <c r="K271" s="25"/>
      <c r="L271" s="30"/>
      <c r="M271" s="27">
        <f>REQ.4[[#This Row],[CANTIDAD]]*REQ.4[[#This Row],[PRECIO UNITARIO]]</f>
        <v>0</v>
      </c>
      <c r="N271" s="28">
        <f>REQ.4[[#This Row],[SUBOTOTAL]]*0.16</f>
        <v>0</v>
      </c>
      <c r="O271" s="29">
        <f>REQ.4[[#This Row],[SUBOTOTAL]]+REQ.4[[#This Row],[IVA]]</f>
        <v>0</v>
      </c>
    </row>
    <row r="272" spans="1:15" ht="76.5" x14ac:dyDescent="0.2">
      <c r="A272" s="18" t="s">
        <v>192</v>
      </c>
      <c r="B272" s="19">
        <f t="shared" si="4"/>
        <v>271</v>
      </c>
      <c r="C272" s="18" t="s">
        <v>324</v>
      </c>
      <c r="D272" s="19">
        <v>1</v>
      </c>
      <c r="E272" s="19" t="s">
        <v>17</v>
      </c>
      <c r="F272" s="20" t="s">
        <v>576</v>
      </c>
      <c r="G272" s="21" t="s">
        <v>577</v>
      </c>
      <c r="H272" s="22" t="s">
        <v>575</v>
      </c>
      <c r="I272" s="23"/>
      <c r="J272" s="24"/>
      <c r="K272" s="25"/>
      <c r="L272" s="30"/>
      <c r="M272" s="27">
        <f>REQ.4[[#This Row],[CANTIDAD]]*REQ.4[[#This Row],[PRECIO UNITARIO]]</f>
        <v>0</v>
      </c>
      <c r="N272" s="28">
        <f>REQ.4[[#This Row],[SUBOTOTAL]]*0.16</f>
        <v>0</v>
      </c>
      <c r="O272" s="29">
        <f>REQ.4[[#This Row],[SUBOTOTAL]]+REQ.4[[#This Row],[IVA]]</f>
        <v>0</v>
      </c>
    </row>
    <row r="273" spans="1:15" ht="51" x14ac:dyDescent="0.2">
      <c r="A273" s="18" t="s">
        <v>192</v>
      </c>
      <c r="B273" s="19">
        <f t="shared" si="4"/>
        <v>272</v>
      </c>
      <c r="C273" s="18" t="s">
        <v>324</v>
      </c>
      <c r="D273" s="19">
        <v>1</v>
      </c>
      <c r="E273" s="19" t="s">
        <v>17</v>
      </c>
      <c r="F273" s="20" t="s">
        <v>578</v>
      </c>
      <c r="G273" s="21" t="s">
        <v>579</v>
      </c>
      <c r="H273" s="22" t="s">
        <v>492</v>
      </c>
      <c r="I273" s="23"/>
      <c r="J273" s="24"/>
      <c r="K273" s="25"/>
      <c r="L273" s="30"/>
      <c r="M273" s="27">
        <f>REQ.4[[#This Row],[CANTIDAD]]*REQ.4[[#This Row],[PRECIO UNITARIO]]</f>
        <v>0</v>
      </c>
      <c r="N273" s="28">
        <f>REQ.4[[#This Row],[SUBOTOTAL]]*0.16</f>
        <v>0</v>
      </c>
      <c r="O273" s="29">
        <f>REQ.4[[#This Row],[SUBOTOTAL]]+REQ.4[[#This Row],[IVA]]</f>
        <v>0</v>
      </c>
    </row>
    <row r="274" spans="1:15" ht="51" x14ac:dyDescent="0.2">
      <c r="A274" s="18" t="s">
        <v>192</v>
      </c>
      <c r="B274" s="19">
        <f t="shared" si="4"/>
        <v>273</v>
      </c>
      <c r="C274" s="18" t="s">
        <v>324</v>
      </c>
      <c r="D274" s="19">
        <v>1</v>
      </c>
      <c r="E274" s="19" t="s">
        <v>17</v>
      </c>
      <c r="F274" s="20" t="s">
        <v>580</v>
      </c>
      <c r="G274" s="21" t="s">
        <v>581</v>
      </c>
      <c r="H274" s="22" t="s">
        <v>582</v>
      </c>
      <c r="I274" s="23"/>
      <c r="J274" s="24"/>
      <c r="K274" s="25"/>
      <c r="L274" s="30"/>
      <c r="M274" s="27">
        <f>REQ.4[[#This Row],[CANTIDAD]]*REQ.4[[#This Row],[PRECIO UNITARIO]]</f>
        <v>0</v>
      </c>
      <c r="N274" s="28">
        <f>REQ.4[[#This Row],[SUBOTOTAL]]*0.16</f>
        <v>0</v>
      </c>
      <c r="O274" s="29">
        <f>REQ.4[[#This Row],[SUBOTOTAL]]+REQ.4[[#This Row],[IVA]]</f>
        <v>0</v>
      </c>
    </row>
    <row r="275" spans="1:15" ht="25.5" x14ac:dyDescent="0.2">
      <c r="A275" s="18" t="s">
        <v>192</v>
      </c>
      <c r="B275" s="19">
        <f t="shared" si="4"/>
        <v>274</v>
      </c>
      <c r="C275" s="18" t="s">
        <v>324</v>
      </c>
      <c r="D275" s="19">
        <v>1</v>
      </c>
      <c r="E275" s="19" t="s">
        <v>17</v>
      </c>
      <c r="F275" s="20" t="s">
        <v>583</v>
      </c>
      <c r="G275" s="21" t="s">
        <v>584</v>
      </c>
      <c r="H275" s="22" t="s">
        <v>498</v>
      </c>
      <c r="I275" s="23"/>
      <c r="J275" s="24"/>
      <c r="K275" s="25"/>
      <c r="L275" s="30"/>
      <c r="M275" s="27">
        <f>REQ.4[[#This Row],[CANTIDAD]]*REQ.4[[#This Row],[PRECIO UNITARIO]]</f>
        <v>0</v>
      </c>
      <c r="N275" s="28">
        <f>REQ.4[[#This Row],[SUBOTOTAL]]*0.16</f>
        <v>0</v>
      </c>
      <c r="O275" s="29">
        <f>REQ.4[[#This Row],[SUBOTOTAL]]+REQ.4[[#This Row],[IVA]]</f>
        <v>0</v>
      </c>
    </row>
    <row r="276" spans="1:15" ht="51" x14ac:dyDescent="0.2">
      <c r="A276" s="18" t="s">
        <v>192</v>
      </c>
      <c r="B276" s="19">
        <f t="shared" si="4"/>
        <v>275</v>
      </c>
      <c r="C276" s="18" t="s">
        <v>324</v>
      </c>
      <c r="D276" s="19">
        <v>1</v>
      </c>
      <c r="E276" s="19" t="s">
        <v>17</v>
      </c>
      <c r="F276" s="20" t="s">
        <v>585</v>
      </c>
      <c r="G276" s="21" t="s">
        <v>586</v>
      </c>
      <c r="H276" s="22" t="s">
        <v>587</v>
      </c>
      <c r="I276" s="23"/>
      <c r="J276" s="24"/>
      <c r="K276" s="25"/>
      <c r="L276" s="30"/>
      <c r="M276" s="27">
        <f>REQ.4[[#This Row],[CANTIDAD]]*REQ.4[[#This Row],[PRECIO UNITARIO]]</f>
        <v>0</v>
      </c>
      <c r="N276" s="28">
        <f>REQ.4[[#This Row],[SUBOTOTAL]]*0.16</f>
        <v>0</v>
      </c>
      <c r="O276" s="29">
        <f>REQ.4[[#This Row],[SUBOTOTAL]]+REQ.4[[#This Row],[IVA]]</f>
        <v>0</v>
      </c>
    </row>
    <row r="277" spans="1:15" ht="51" x14ac:dyDescent="0.2">
      <c r="A277" s="18" t="s">
        <v>192</v>
      </c>
      <c r="B277" s="19">
        <f t="shared" si="4"/>
        <v>276</v>
      </c>
      <c r="C277" s="18" t="s">
        <v>324</v>
      </c>
      <c r="D277" s="19">
        <v>1</v>
      </c>
      <c r="E277" s="19" t="s">
        <v>17</v>
      </c>
      <c r="F277" s="20" t="s">
        <v>588</v>
      </c>
      <c r="G277" s="21" t="s">
        <v>589</v>
      </c>
      <c r="H277" s="22" t="s">
        <v>587</v>
      </c>
      <c r="I277" s="23"/>
      <c r="J277" s="24"/>
      <c r="K277" s="25"/>
      <c r="L277" s="30"/>
      <c r="M277" s="27">
        <f>REQ.4[[#This Row],[CANTIDAD]]*REQ.4[[#This Row],[PRECIO UNITARIO]]</f>
        <v>0</v>
      </c>
      <c r="N277" s="28">
        <f>REQ.4[[#This Row],[SUBOTOTAL]]*0.16</f>
        <v>0</v>
      </c>
      <c r="O277" s="29">
        <f>REQ.4[[#This Row],[SUBOTOTAL]]+REQ.4[[#This Row],[IVA]]</f>
        <v>0</v>
      </c>
    </row>
    <row r="278" spans="1:15" ht="63.75" x14ac:dyDescent="0.2">
      <c r="A278" s="18" t="s">
        <v>192</v>
      </c>
      <c r="B278" s="19">
        <f t="shared" si="4"/>
        <v>277</v>
      </c>
      <c r="C278" s="18" t="s">
        <v>324</v>
      </c>
      <c r="D278" s="19">
        <v>1</v>
      </c>
      <c r="E278" s="19" t="s">
        <v>17</v>
      </c>
      <c r="F278" s="20" t="s">
        <v>590</v>
      </c>
      <c r="G278" s="21" t="s">
        <v>591</v>
      </c>
      <c r="H278" s="22" t="s">
        <v>587</v>
      </c>
      <c r="I278" s="23"/>
      <c r="J278" s="24"/>
      <c r="K278" s="25"/>
      <c r="L278" s="30"/>
      <c r="M278" s="27">
        <f>REQ.4[[#This Row],[CANTIDAD]]*REQ.4[[#This Row],[PRECIO UNITARIO]]</f>
        <v>0</v>
      </c>
      <c r="N278" s="28">
        <f>REQ.4[[#This Row],[SUBOTOTAL]]*0.16</f>
        <v>0</v>
      </c>
      <c r="O278" s="29">
        <f>REQ.4[[#This Row],[SUBOTOTAL]]+REQ.4[[#This Row],[IVA]]</f>
        <v>0</v>
      </c>
    </row>
    <row r="279" spans="1:15" ht="63.75" x14ac:dyDescent="0.2">
      <c r="A279" s="18" t="s">
        <v>192</v>
      </c>
      <c r="B279" s="19">
        <f t="shared" si="4"/>
        <v>278</v>
      </c>
      <c r="C279" s="18" t="s">
        <v>324</v>
      </c>
      <c r="D279" s="19">
        <v>1</v>
      </c>
      <c r="E279" s="19" t="s">
        <v>17</v>
      </c>
      <c r="F279" s="20" t="s">
        <v>592</v>
      </c>
      <c r="G279" s="21" t="s">
        <v>593</v>
      </c>
      <c r="H279" s="22" t="s">
        <v>492</v>
      </c>
      <c r="I279" s="23"/>
      <c r="J279" s="24"/>
      <c r="K279" s="25"/>
      <c r="L279" s="30"/>
      <c r="M279" s="27">
        <f>REQ.4[[#This Row],[CANTIDAD]]*REQ.4[[#This Row],[PRECIO UNITARIO]]</f>
        <v>0</v>
      </c>
      <c r="N279" s="28">
        <f>REQ.4[[#This Row],[SUBOTOTAL]]*0.16</f>
        <v>0</v>
      </c>
      <c r="O279" s="29">
        <f>REQ.4[[#This Row],[SUBOTOTAL]]+REQ.4[[#This Row],[IVA]]</f>
        <v>0</v>
      </c>
    </row>
    <row r="280" spans="1:15" ht="51" x14ac:dyDescent="0.2">
      <c r="A280" s="18" t="s">
        <v>192</v>
      </c>
      <c r="B280" s="19">
        <f t="shared" si="4"/>
        <v>279</v>
      </c>
      <c r="C280" s="18" t="s">
        <v>324</v>
      </c>
      <c r="D280" s="19">
        <v>1</v>
      </c>
      <c r="E280" s="19" t="s">
        <v>17</v>
      </c>
      <c r="F280" s="20" t="s">
        <v>594</v>
      </c>
      <c r="G280" s="21" t="s">
        <v>595</v>
      </c>
      <c r="H280" s="22" t="s">
        <v>492</v>
      </c>
      <c r="I280" s="23"/>
      <c r="J280" s="24"/>
      <c r="K280" s="25"/>
      <c r="L280" s="30"/>
      <c r="M280" s="27">
        <f>REQ.4[[#This Row],[CANTIDAD]]*REQ.4[[#This Row],[PRECIO UNITARIO]]</f>
        <v>0</v>
      </c>
      <c r="N280" s="28">
        <f>REQ.4[[#This Row],[SUBOTOTAL]]*0.16</f>
        <v>0</v>
      </c>
      <c r="O280" s="29">
        <f>REQ.4[[#This Row],[SUBOTOTAL]]+REQ.4[[#This Row],[IVA]]</f>
        <v>0</v>
      </c>
    </row>
    <row r="281" spans="1:15" ht="25.5" x14ac:dyDescent="0.2">
      <c r="A281" s="18" t="s">
        <v>192</v>
      </c>
      <c r="B281" s="19">
        <f t="shared" si="4"/>
        <v>280</v>
      </c>
      <c r="C281" s="18" t="s">
        <v>324</v>
      </c>
      <c r="D281" s="19">
        <v>1</v>
      </c>
      <c r="E281" s="19" t="s">
        <v>17</v>
      </c>
      <c r="F281" s="20" t="s">
        <v>596</v>
      </c>
      <c r="G281" s="21" t="s">
        <v>597</v>
      </c>
      <c r="H281" s="22" t="s">
        <v>511</v>
      </c>
      <c r="I281" s="23"/>
      <c r="J281" s="24"/>
      <c r="K281" s="25"/>
      <c r="L281" s="30"/>
      <c r="M281" s="27">
        <f>REQ.4[[#This Row],[CANTIDAD]]*REQ.4[[#This Row],[PRECIO UNITARIO]]</f>
        <v>0</v>
      </c>
      <c r="N281" s="28">
        <f>REQ.4[[#This Row],[SUBOTOTAL]]*0.16</f>
        <v>0</v>
      </c>
      <c r="O281" s="29">
        <f>REQ.4[[#This Row],[SUBOTOTAL]]+REQ.4[[#This Row],[IVA]]</f>
        <v>0</v>
      </c>
    </row>
    <row r="282" spans="1:15" ht="51" x14ac:dyDescent="0.2">
      <c r="A282" s="18" t="s">
        <v>192</v>
      </c>
      <c r="B282" s="19">
        <f t="shared" si="4"/>
        <v>281</v>
      </c>
      <c r="C282" s="18" t="s">
        <v>324</v>
      </c>
      <c r="D282" s="19">
        <v>1</v>
      </c>
      <c r="E282" s="19" t="s">
        <v>17</v>
      </c>
      <c r="F282" s="20" t="s">
        <v>598</v>
      </c>
      <c r="G282" s="21" t="s">
        <v>599</v>
      </c>
      <c r="H282" s="22" t="s">
        <v>568</v>
      </c>
      <c r="I282" s="23"/>
      <c r="J282" s="24"/>
      <c r="K282" s="25"/>
      <c r="L282" s="30"/>
      <c r="M282" s="27">
        <f>REQ.4[[#This Row],[CANTIDAD]]*REQ.4[[#This Row],[PRECIO UNITARIO]]</f>
        <v>0</v>
      </c>
      <c r="N282" s="28">
        <f>REQ.4[[#This Row],[SUBOTOTAL]]*0.16</f>
        <v>0</v>
      </c>
      <c r="O282" s="29">
        <f>REQ.4[[#This Row],[SUBOTOTAL]]+REQ.4[[#This Row],[IVA]]</f>
        <v>0</v>
      </c>
    </row>
    <row r="283" spans="1:15" ht="63.75" x14ac:dyDescent="0.2">
      <c r="A283" s="18" t="s">
        <v>192</v>
      </c>
      <c r="B283" s="19">
        <f t="shared" si="4"/>
        <v>282</v>
      </c>
      <c r="C283" s="18" t="s">
        <v>324</v>
      </c>
      <c r="D283" s="19">
        <v>1</v>
      </c>
      <c r="E283" s="19" t="s">
        <v>17</v>
      </c>
      <c r="F283" s="20" t="s">
        <v>600</v>
      </c>
      <c r="G283" s="21" t="s">
        <v>601</v>
      </c>
      <c r="H283" s="22" t="s">
        <v>508</v>
      </c>
      <c r="I283" s="23"/>
      <c r="J283" s="24"/>
      <c r="K283" s="25"/>
      <c r="L283" s="30"/>
      <c r="M283" s="27">
        <f>REQ.4[[#This Row],[CANTIDAD]]*REQ.4[[#This Row],[PRECIO UNITARIO]]</f>
        <v>0</v>
      </c>
      <c r="N283" s="28">
        <f>REQ.4[[#This Row],[SUBOTOTAL]]*0.16</f>
        <v>0</v>
      </c>
      <c r="O283" s="29">
        <f>REQ.4[[#This Row],[SUBOTOTAL]]+REQ.4[[#This Row],[IVA]]</f>
        <v>0</v>
      </c>
    </row>
    <row r="284" spans="1:15" ht="38.25" x14ac:dyDescent="0.2">
      <c r="A284" s="18" t="s">
        <v>192</v>
      </c>
      <c r="B284" s="19">
        <f t="shared" si="4"/>
        <v>283</v>
      </c>
      <c r="C284" s="18" t="s">
        <v>324</v>
      </c>
      <c r="D284" s="19">
        <v>1</v>
      </c>
      <c r="E284" s="19" t="s">
        <v>17</v>
      </c>
      <c r="F284" s="20" t="s">
        <v>602</v>
      </c>
      <c r="G284" s="21" t="s">
        <v>603</v>
      </c>
      <c r="H284" s="22" t="s">
        <v>508</v>
      </c>
      <c r="I284" s="23"/>
      <c r="J284" s="24"/>
      <c r="K284" s="25"/>
      <c r="L284" s="30"/>
      <c r="M284" s="27">
        <f>REQ.4[[#This Row],[CANTIDAD]]*REQ.4[[#This Row],[PRECIO UNITARIO]]</f>
        <v>0</v>
      </c>
      <c r="N284" s="28">
        <f>REQ.4[[#This Row],[SUBOTOTAL]]*0.16</f>
        <v>0</v>
      </c>
      <c r="O284" s="29">
        <f>REQ.4[[#This Row],[SUBOTOTAL]]+REQ.4[[#This Row],[IVA]]</f>
        <v>0</v>
      </c>
    </row>
    <row r="285" spans="1:15" ht="63.75" x14ac:dyDescent="0.2">
      <c r="A285" s="18" t="s">
        <v>192</v>
      </c>
      <c r="B285" s="19">
        <f t="shared" si="4"/>
        <v>284</v>
      </c>
      <c r="C285" s="18" t="s">
        <v>324</v>
      </c>
      <c r="D285" s="19">
        <v>1</v>
      </c>
      <c r="E285" s="19" t="s">
        <v>17</v>
      </c>
      <c r="F285" s="20" t="s">
        <v>604</v>
      </c>
      <c r="G285" s="21" t="s">
        <v>605</v>
      </c>
      <c r="H285" s="22" t="s">
        <v>508</v>
      </c>
      <c r="I285" s="23"/>
      <c r="J285" s="24"/>
      <c r="K285" s="25"/>
      <c r="L285" s="30"/>
      <c r="M285" s="27">
        <f>REQ.4[[#This Row],[CANTIDAD]]*REQ.4[[#This Row],[PRECIO UNITARIO]]</f>
        <v>0</v>
      </c>
      <c r="N285" s="28">
        <f>REQ.4[[#This Row],[SUBOTOTAL]]*0.16</f>
        <v>0</v>
      </c>
      <c r="O285" s="29">
        <f>REQ.4[[#This Row],[SUBOTOTAL]]+REQ.4[[#This Row],[IVA]]</f>
        <v>0</v>
      </c>
    </row>
    <row r="286" spans="1:15" ht="51" x14ac:dyDescent="0.2">
      <c r="A286" s="18" t="s">
        <v>192</v>
      </c>
      <c r="B286" s="19">
        <f t="shared" si="4"/>
        <v>285</v>
      </c>
      <c r="C286" s="18" t="s">
        <v>324</v>
      </c>
      <c r="D286" s="19">
        <v>1</v>
      </c>
      <c r="E286" s="19" t="s">
        <v>17</v>
      </c>
      <c r="F286" s="20" t="s">
        <v>606</v>
      </c>
      <c r="G286" s="21" t="s">
        <v>607</v>
      </c>
      <c r="H286" s="22" t="s">
        <v>508</v>
      </c>
      <c r="I286" s="23"/>
      <c r="J286" s="24"/>
      <c r="K286" s="25"/>
      <c r="L286" s="30"/>
      <c r="M286" s="27">
        <f>REQ.4[[#This Row],[CANTIDAD]]*REQ.4[[#This Row],[PRECIO UNITARIO]]</f>
        <v>0</v>
      </c>
      <c r="N286" s="28">
        <f>REQ.4[[#This Row],[SUBOTOTAL]]*0.16</f>
        <v>0</v>
      </c>
      <c r="O286" s="29">
        <f>REQ.4[[#This Row],[SUBOTOTAL]]+REQ.4[[#This Row],[IVA]]</f>
        <v>0</v>
      </c>
    </row>
    <row r="287" spans="1:15" ht="63.75" x14ac:dyDescent="0.2">
      <c r="A287" s="18" t="s">
        <v>192</v>
      </c>
      <c r="B287" s="19">
        <f t="shared" si="4"/>
        <v>286</v>
      </c>
      <c r="C287" s="18" t="s">
        <v>324</v>
      </c>
      <c r="D287" s="19">
        <v>1</v>
      </c>
      <c r="E287" s="19" t="s">
        <v>17</v>
      </c>
      <c r="F287" s="20" t="s">
        <v>608</v>
      </c>
      <c r="G287" s="21" t="s">
        <v>609</v>
      </c>
      <c r="H287" s="22" t="s">
        <v>498</v>
      </c>
      <c r="I287" s="23"/>
      <c r="J287" s="24"/>
      <c r="K287" s="25"/>
      <c r="L287" s="30"/>
      <c r="M287" s="27">
        <f>REQ.4[[#This Row],[CANTIDAD]]*REQ.4[[#This Row],[PRECIO UNITARIO]]</f>
        <v>0</v>
      </c>
      <c r="N287" s="28">
        <f>REQ.4[[#This Row],[SUBOTOTAL]]*0.16</f>
        <v>0</v>
      </c>
      <c r="O287" s="29">
        <f>REQ.4[[#This Row],[SUBOTOTAL]]+REQ.4[[#This Row],[IVA]]</f>
        <v>0</v>
      </c>
    </row>
    <row r="288" spans="1:15" ht="25.5" x14ac:dyDescent="0.2">
      <c r="A288" s="18" t="s">
        <v>192</v>
      </c>
      <c r="B288" s="19">
        <f t="shared" si="4"/>
        <v>287</v>
      </c>
      <c r="C288" s="18" t="s">
        <v>324</v>
      </c>
      <c r="D288" s="19">
        <v>1</v>
      </c>
      <c r="E288" s="19" t="s">
        <v>17</v>
      </c>
      <c r="F288" s="20" t="s">
        <v>610</v>
      </c>
      <c r="G288" s="21" t="s">
        <v>611</v>
      </c>
      <c r="H288" s="22" t="s">
        <v>508</v>
      </c>
      <c r="I288" s="23"/>
      <c r="J288" s="24"/>
      <c r="K288" s="25"/>
      <c r="L288" s="30"/>
      <c r="M288" s="27">
        <f>REQ.4[[#This Row],[CANTIDAD]]*REQ.4[[#This Row],[PRECIO UNITARIO]]</f>
        <v>0</v>
      </c>
      <c r="N288" s="28">
        <f>REQ.4[[#This Row],[SUBOTOTAL]]*0.16</f>
        <v>0</v>
      </c>
      <c r="O288" s="29">
        <f>REQ.4[[#This Row],[SUBOTOTAL]]+REQ.4[[#This Row],[IVA]]</f>
        <v>0</v>
      </c>
    </row>
    <row r="289" spans="1:15" ht="102" x14ac:dyDescent="0.2">
      <c r="A289" s="18" t="s">
        <v>192</v>
      </c>
      <c r="B289" s="19">
        <f t="shared" si="4"/>
        <v>288</v>
      </c>
      <c r="C289" s="18" t="s">
        <v>324</v>
      </c>
      <c r="D289" s="19">
        <v>1</v>
      </c>
      <c r="E289" s="19" t="s">
        <v>17</v>
      </c>
      <c r="F289" s="20" t="s">
        <v>612</v>
      </c>
      <c r="G289" s="21" t="s">
        <v>613</v>
      </c>
      <c r="H289" s="22" t="s">
        <v>508</v>
      </c>
      <c r="I289" s="23"/>
      <c r="J289" s="24"/>
      <c r="K289" s="25"/>
      <c r="L289" s="30"/>
      <c r="M289" s="27">
        <f>REQ.4[[#This Row],[CANTIDAD]]*REQ.4[[#This Row],[PRECIO UNITARIO]]</f>
        <v>0</v>
      </c>
      <c r="N289" s="28">
        <f>REQ.4[[#This Row],[SUBOTOTAL]]*0.16</f>
        <v>0</v>
      </c>
      <c r="O289" s="29">
        <f>REQ.4[[#This Row],[SUBOTOTAL]]+REQ.4[[#This Row],[IVA]]</f>
        <v>0</v>
      </c>
    </row>
    <row r="290" spans="1:15" ht="38.25" x14ac:dyDescent="0.2">
      <c r="A290" s="18" t="s">
        <v>192</v>
      </c>
      <c r="B290" s="19">
        <f t="shared" si="4"/>
        <v>289</v>
      </c>
      <c r="C290" s="18" t="s">
        <v>324</v>
      </c>
      <c r="D290" s="19">
        <v>1</v>
      </c>
      <c r="E290" s="19" t="s">
        <v>17</v>
      </c>
      <c r="F290" s="20" t="s">
        <v>614</v>
      </c>
      <c r="G290" s="21" t="s">
        <v>615</v>
      </c>
      <c r="H290" s="22" t="s">
        <v>508</v>
      </c>
      <c r="I290" s="23"/>
      <c r="J290" s="24"/>
      <c r="K290" s="25"/>
      <c r="L290" s="30"/>
      <c r="M290" s="27">
        <f>REQ.4[[#This Row],[CANTIDAD]]*REQ.4[[#This Row],[PRECIO UNITARIO]]</f>
        <v>0</v>
      </c>
      <c r="N290" s="28">
        <f>REQ.4[[#This Row],[SUBOTOTAL]]*0.16</f>
        <v>0</v>
      </c>
      <c r="O290" s="29">
        <f>REQ.4[[#This Row],[SUBOTOTAL]]+REQ.4[[#This Row],[IVA]]</f>
        <v>0</v>
      </c>
    </row>
    <row r="291" spans="1:15" ht="25.5" x14ac:dyDescent="0.2">
      <c r="A291" s="18" t="s">
        <v>192</v>
      </c>
      <c r="B291" s="19">
        <f t="shared" si="4"/>
        <v>290</v>
      </c>
      <c r="C291" s="18" t="s">
        <v>324</v>
      </c>
      <c r="D291" s="19">
        <v>1</v>
      </c>
      <c r="E291" s="19" t="s">
        <v>17</v>
      </c>
      <c r="F291" s="20" t="s">
        <v>616</v>
      </c>
      <c r="G291" s="21" t="s">
        <v>617</v>
      </c>
      <c r="H291" s="22" t="s">
        <v>492</v>
      </c>
      <c r="I291" s="23"/>
      <c r="J291" s="24"/>
      <c r="K291" s="25"/>
      <c r="L291" s="30"/>
      <c r="M291" s="27">
        <f>REQ.4[[#This Row],[CANTIDAD]]*REQ.4[[#This Row],[PRECIO UNITARIO]]</f>
        <v>0</v>
      </c>
      <c r="N291" s="28">
        <f>REQ.4[[#This Row],[SUBOTOTAL]]*0.16</f>
        <v>0</v>
      </c>
      <c r="O291" s="29">
        <f>REQ.4[[#This Row],[SUBOTOTAL]]+REQ.4[[#This Row],[IVA]]</f>
        <v>0</v>
      </c>
    </row>
    <row r="292" spans="1:15" ht="51" x14ac:dyDescent="0.2">
      <c r="A292" s="18" t="s">
        <v>192</v>
      </c>
      <c r="B292" s="19">
        <f t="shared" si="4"/>
        <v>291</v>
      </c>
      <c r="C292" s="18" t="s">
        <v>324</v>
      </c>
      <c r="D292" s="19">
        <v>1</v>
      </c>
      <c r="E292" s="19" t="s">
        <v>17</v>
      </c>
      <c r="F292" s="20" t="s">
        <v>618</v>
      </c>
      <c r="G292" s="21" t="s">
        <v>619</v>
      </c>
      <c r="H292" s="22" t="s">
        <v>508</v>
      </c>
      <c r="I292" s="23"/>
      <c r="J292" s="24"/>
      <c r="K292" s="25"/>
      <c r="L292" s="30"/>
      <c r="M292" s="27">
        <f>REQ.4[[#This Row],[CANTIDAD]]*REQ.4[[#This Row],[PRECIO UNITARIO]]</f>
        <v>0</v>
      </c>
      <c r="N292" s="28">
        <f>REQ.4[[#This Row],[SUBOTOTAL]]*0.16</f>
        <v>0</v>
      </c>
      <c r="O292" s="29">
        <f>REQ.4[[#This Row],[SUBOTOTAL]]+REQ.4[[#This Row],[IVA]]</f>
        <v>0</v>
      </c>
    </row>
    <row r="293" spans="1:15" ht="38.25" x14ac:dyDescent="0.2">
      <c r="A293" s="18" t="s">
        <v>192</v>
      </c>
      <c r="B293" s="19">
        <f t="shared" si="4"/>
        <v>292</v>
      </c>
      <c r="C293" s="18" t="s">
        <v>324</v>
      </c>
      <c r="D293" s="19">
        <v>1</v>
      </c>
      <c r="E293" s="19" t="s">
        <v>17</v>
      </c>
      <c r="F293" s="20" t="s">
        <v>620</v>
      </c>
      <c r="G293" s="21" t="s">
        <v>621</v>
      </c>
      <c r="H293" s="22" t="s">
        <v>622</v>
      </c>
      <c r="I293" s="23"/>
      <c r="J293" s="24"/>
      <c r="K293" s="25"/>
      <c r="L293" s="30"/>
      <c r="M293" s="27">
        <f>REQ.4[[#This Row],[CANTIDAD]]*REQ.4[[#This Row],[PRECIO UNITARIO]]</f>
        <v>0</v>
      </c>
      <c r="N293" s="28">
        <f>REQ.4[[#This Row],[SUBOTOTAL]]*0.16</f>
        <v>0</v>
      </c>
      <c r="O293" s="29">
        <f>REQ.4[[#This Row],[SUBOTOTAL]]+REQ.4[[#This Row],[IVA]]</f>
        <v>0</v>
      </c>
    </row>
    <row r="294" spans="1:15" ht="51" x14ac:dyDescent="0.2">
      <c r="A294" s="18" t="s">
        <v>192</v>
      </c>
      <c r="B294" s="19">
        <f t="shared" si="4"/>
        <v>293</v>
      </c>
      <c r="C294" s="18" t="s">
        <v>324</v>
      </c>
      <c r="D294" s="19">
        <v>1</v>
      </c>
      <c r="E294" s="19" t="s">
        <v>17</v>
      </c>
      <c r="F294" s="20" t="s">
        <v>623</v>
      </c>
      <c r="G294" s="21" t="s">
        <v>624</v>
      </c>
      <c r="H294" s="22" t="s">
        <v>492</v>
      </c>
      <c r="I294" s="23"/>
      <c r="J294" s="24"/>
      <c r="K294" s="25"/>
      <c r="L294" s="30"/>
      <c r="M294" s="27">
        <f>REQ.4[[#This Row],[CANTIDAD]]*REQ.4[[#This Row],[PRECIO UNITARIO]]</f>
        <v>0</v>
      </c>
      <c r="N294" s="28">
        <f>REQ.4[[#This Row],[SUBOTOTAL]]*0.16</f>
        <v>0</v>
      </c>
      <c r="O294" s="29">
        <f>REQ.4[[#This Row],[SUBOTOTAL]]+REQ.4[[#This Row],[IVA]]</f>
        <v>0</v>
      </c>
    </row>
    <row r="295" spans="1:15" ht="63.75" x14ac:dyDescent="0.2">
      <c r="A295" s="18" t="s">
        <v>192</v>
      </c>
      <c r="B295" s="19">
        <f t="shared" si="4"/>
        <v>294</v>
      </c>
      <c r="C295" s="18" t="s">
        <v>324</v>
      </c>
      <c r="D295" s="19">
        <v>1</v>
      </c>
      <c r="E295" s="19" t="s">
        <v>17</v>
      </c>
      <c r="F295" s="20" t="s">
        <v>625</v>
      </c>
      <c r="G295" s="21" t="s">
        <v>626</v>
      </c>
      <c r="H295" s="22" t="s">
        <v>492</v>
      </c>
      <c r="I295" s="23"/>
      <c r="J295" s="24"/>
      <c r="K295" s="25"/>
      <c r="L295" s="30"/>
      <c r="M295" s="27">
        <f>REQ.4[[#This Row],[CANTIDAD]]*REQ.4[[#This Row],[PRECIO UNITARIO]]</f>
        <v>0</v>
      </c>
      <c r="N295" s="28">
        <f>REQ.4[[#This Row],[SUBOTOTAL]]*0.16</f>
        <v>0</v>
      </c>
      <c r="O295" s="29">
        <f>REQ.4[[#This Row],[SUBOTOTAL]]+REQ.4[[#This Row],[IVA]]</f>
        <v>0</v>
      </c>
    </row>
    <row r="296" spans="1:15" ht="102" x14ac:dyDescent="0.2">
      <c r="A296" s="18" t="s">
        <v>192</v>
      </c>
      <c r="B296" s="19">
        <f t="shared" si="4"/>
        <v>295</v>
      </c>
      <c r="C296" s="18" t="s">
        <v>324</v>
      </c>
      <c r="D296" s="19">
        <v>1</v>
      </c>
      <c r="E296" s="19" t="s">
        <v>17</v>
      </c>
      <c r="F296" s="20" t="s">
        <v>627</v>
      </c>
      <c r="G296" s="21" t="s">
        <v>628</v>
      </c>
      <c r="H296" s="22" t="s">
        <v>629</v>
      </c>
      <c r="I296" s="23"/>
      <c r="J296" s="24"/>
      <c r="K296" s="25"/>
      <c r="L296" s="30"/>
      <c r="M296" s="27">
        <f>REQ.4[[#This Row],[CANTIDAD]]*REQ.4[[#This Row],[PRECIO UNITARIO]]</f>
        <v>0</v>
      </c>
      <c r="N296" s="28">
        <f>REQ.4[[#This Row],[SUBOTOTAL]]*0.16</f>
        <v>0</v>
      </c>
      <c r="O296" s="29">
        <f>REQ.4[[#This Row],[SUBOTOTAL]]+REQ.4[[#This Row],[IVA]]</f>
        <v>0</v>
      </c>
    </row>
    <row r="297" spans="1:15" ht="63.75" x14ac:dyDescent="0.2">
      <c r="A297" s="18" t="s">
        <v>192</v>
      </c>
      <c r="B297" s="19">
        <f t="shared" si="4"/>
        <v>296</v>
      </c>
      <c r="C297" s="18" t="s">
        <v>324</v>
      </c>
      <c r="D297" s="19">
        <v>1</v>
      </c>
      <c r="E297" s="19" t="s">
        <v>17</v>
      </c>
      <c r="F297" s="20" t="s">
        <v>630</v>
      </c>
      <c r="G297" s="21">
        <v>5000205</v>
      </c>
      <c r="H297" s="22" t="s">
        <v>498</v>
      </c>
      <c r="I297" s="23"/>
      <c r="J297" s="24"/>
      <c r="K297" s="25"/>
      <c r="L297" s="30"/>
      <c r="M297" s="27">
        <f>REQ.4[[#This Row],[CANTIDAD]]*REQ.4[[#This Row],[PRECIO UNITARIO]]</f>
        <v>0</v>
      </c>
      <c r="N297" s="28">
        <f>REQ.4[[#This Row],[SUBOTOTAL]]*0.16</f>
        <v>0</v>
      </c>
      <c r="O297" s="29">
        <f>REQ.4[[#This Row],[SUBOTOTAL]]+REQ.4[[#This Row],[IVA]]</f>
        <v>0</v>
      </c>
    </row>
    <row r="298" spans="1:15" ht="114.75" x14ac:dyDescent="0.2">
      <c r="A298" s="18" t="s">
        <v>192</v>
      </c>
      <c r="B298" s="19">
        <f t="shared" si="4"/>
        <v>297</v>
      </c>
      <c r="C298" s="18" t="s">
        <v>324</v>
      </c>
      <c r="D298" s="19">
        <v>1</v>
      </c>
      <c r="E298" s="19" t="s">
        <v>17</v>
      </c>
      <c r="F298" s="20" t="s">
        <v>631</v>
      </c>
      <c r="G298" s="21" t="s">
        <v>632</v>
      </c>
      <c r="H298" s="22" t="s">
        <v>568</v>
      </c>
      <c r="I298" s="23"/>
      <c r="J298" s="24"/>
      <c r="K298" s="25"/>
      <c r="L298" s="30"/>
      <c r="M298" s="27">
        <f>REQ.4[[#This Row],[CANTIDAD]]*REQ.4[[#This Row],[PRECIO UNITARIO]]</f>
        <v>0</v>
      </c>
      <c r="N298" s="28">
        <f>REQ.4[[#This Row],[SUBOTOTAL]]*0.16</f>
        <v>0</v>
      </c>
      <c r="O298" s="29">
        <f>REQ.4[[#This Row],[SUBOTOTAL]]+REQ.4[[#This Row],[IVA]]</f>
        <v>0</v>
      </c>
    </row>
    <row r="299" spans="1:15" ht="38.25" x14ac:dyDescent="0.2">
      <c r="A299" s="18" t="s">
        <v>192</v>
      </c>
      <c r="B299" s="19">
        <f t="shared" si="4"/>
        <v>298</v>
      </c>
      <c r="C299" s="18" t="s">
        <v>324</v>
      </c>
      <c r="D299" s="19">
        <v>1</v>
      </c>
      <c r="E299" s="19" t="s">
        <v>17</v>
      </c>
      <c r="F299" s="20" t="s">
        <v>633</v>
      </c>
      <c r="G299" s="21">
        <v>1610737</v>
      </c>
      <c r="H299" s="22" t="s">
        <v>634</v>
      </c>
      <c r="I299" s="23"/>
      <c r="J299" s="24"/>
      <c r="K299" s="25"/>
      <c r="L299" s="30"/>
      <c r="M299" s="27">
        <f>REQ.4[[#This Row],[CANTIDAD]]*REQ.4[[#This Row],[PRECIO UNITARIO]]</f>
        <v>0</v>
      </c>
      <c r="N299" s="28">
        <f>REQ.4[[#This Row],[SUBOTOTAL]]*0.16</f>
        <v>0</v>
      </c>
      <c r="O299" s="29">
        <f>REQ.4[[#This Row],[SUBOTOTAL]]+REQ.4[[#This Row],[IVA]]</f>
        <v>0</v>
      </c>
    </row>
    <row r="300" spans="1:15" ht="51" x14ac:dyDescent="0.2">
      <c r="A300" s="18" t="s">
        <v>192</v>
      </c>
      <c r="B300" s="19">
        <f t="shared" si="4"/>
        <v>299</v>
      </c>
      <c r="C300" s="18" t="s">
        <v>324</v>
      </c>
      <c r="D300" s="19">
        <v>1</v>
      </c>
      <c r="E300" s="19" t="s">
        <v>17</v>
      </c>
      <c r="F300" s="20" t="s">
        <v>635</v>
      </c>
      <c r="G300" s="21" t="s">
        <v>636</v>
      </c>
      <c r="H300" s="22" t="s">
        <v>637</v>
      </c>
      <c r="I300" s="23"/>
      <c r="J300" s="24"/>
      <c r="K300" s="25"/>
      <c r="L300" s="30"/>
      <c r="M300" s="27">
        <f>REQ.4[[#This Row],[CANTIDAD]]*REQ.4[[#This Row],[PRECIO UNITARIO]]</f>
        <v>0</v>
      </c>
      <c r="N300" s="28">
        <f>REQ.4[[#This Row],[SUBOTOTAL]]*0.16</f>
        <v>0</v>
      </c>
      <c r="O300" s="29">
        <f>REQ.4[[#This Row],[SUBOTOTAL]]+REQ.4[[#This Row],[IVA]]</f>
        <v>0</v>
      </c>
    </row>
    <row r="301" spans="1:15" ht="89.25" x14ac:dyDescent="0.2">
      <c r="A301" s="18" t="s">
        <v>192</v>
      </c>
      <c r="B301" s="19">
        <f t="shared" si="4"/>
        <v>300</v>
      </c>
      <c r="C301" s="18" t="s">
        <v>324</v>
      </c>
      <c r="D301" s="19">
        <v>1</v>
      </c>
      <c r="E301" s="19" t="s">
        <v>17</v>
      </c>
      <c r="F301" s="20" t="s">
        <v>638</v>
      </c>
      <c r="G301" s="21" t="s">
        <v>639</v>
      </c>
      <c r="H301" s="22" t="s">
        <v>637</v>
      </c>
      <c r="I301" s="23"/>
      <c r="J301" s="24"/>
      <c r="K301" s="25"/>
      <c r="L301" s="30"/>
      <c r="M301" s="27">
        <f>REQ.4[[#This Row],[CANTIDAD]]*REQ.4[[#This Row],[PRECIO UNITARIO]]</f>
        <v>0</v>
      </c>
      <c r="N301" s="28">
        <f>REQ.4[[#This Row],[SUBOTOTAL]]*0.16</f>
        <v>0</v>
      </c>
      <c r="O301" s="29">
        <f>REQ.4[[#This Row],[SUBOTOTAL]]+REQ.4[[#This Row],[IVA]]</f>
        <v>0</v>
      </c>
    </row>
    <row r="302" spans="1:15" ht="25.5" x14ac:dyDescent="0.2">
      <c r="A302" s="18" t="s">
        <v>192</v>
      </c>
      <c r="B302" s="19">
        <f t="shared" si="4"/>
        <v>301</v>
      </c>
      <c r="C302" s="18" t="s">
        <v>324</v>
      </c>
      <c r="D302" s="19">
        <v>1</v>
      </c>
      <c r="E302" s="19" t="s">
        <v>17</v>
      </c>
      <c r="F302" s="20" t="s">
        <v>640</v>
      </c>
      <c r="G302" s="21" t="s">
        <v>641</v>
      </c>
      <c r="H302" s="22" t="s">
        <v>501</v>
      </c>
      <c r="I302" s="23"/>
      <c r="J302" s="24"/>
      <c r="K302" s="25"/>
      <c r="L302" s="30"/>
      <c r="M302" s="27">
        <f>REQ.4[[#This Row],[CANTIDAD]]*REQ.4[[#This Row],[PRECIO UNITARIO]]</f>
        <v>0</v>
      </c>
      <c r="N302" s="28">
        <f>REQ.4[[#This Row],[SUBOTOTAL]]*0.16</f>
        <v>0</v>
      </c>
      <c r="O302" s="29">
        <f>REQ.4[[#This Row],[SUBOTOTAL]]+REQ.4[[#This Row],[IVA]]</f>
        <v>0</v>
      </c>
    </row>
    <row r="303" spans="1:15" ht="63.75" x14ac:dyDescent="0.2">
      <c r="A303" s="18" t="s">
        <v>192</v>
      </c>
      <c r="B303" s="19">
        <f t="shared" si="4"/>
        <v>302</v>
      </c>
      <c r="C303" s="18" t="s">
        <v>324</v>
      </c>
      <c r="D303" s="19">
        <v>6</v>
      </c>
      <c r="E303" s="19" t="s">
        <v>17</v>
      </c>
      <c r="F303" s="20" t="s">
        <v>642</v>
      </c>
      <c r="G303" s="21">
        <v>1095350001</v>
      </c>
      <c r="H303" s="22" t="s">
        <v>511</v>
      </c>
      <c r="I303" s="23"/>
      <c r="J303" s="24"/>
      <c r="K303" s="25"/>
      <c r="L303" s="30"/>
      <c r="M303" s="27">
        <f>REQ.4[[#This Row],[CANTIDAD]]*REQ.4[[#This Row],[PRECIO UNITARIO]]</f>
        <v>0</v>
      </c>
      <c r="N303" s="28">
        <f>REQ.4[[#This Row],[SUBOTOTAL]]*0.16</f>
        <v>0</v>
      </c>
      <c r="O303" s="29">
        <f>REQ.4[[#This Row],[SUBOTOTAL]]+REQ.4[[#This Row],[IVA]]</f>
        <v>0</v>
      </c>
    </row>
    <row r="304" spans="1:15" ht="25.5" x14ac:dyDescent="0.2">
      <c r="A304" s="18" t="s">
        <v>192</v>
      </c>
      <c r="B304" s="19">
        <f t="shared" si="4"/>
        <v>303</v>
      </c>
      <c r="C304" s="18" t="s">
        <v>324</v>
      </c>
      <c r="D304" s="19">
        <v>1</v>
      </c>
      <c r="E304" s="19" t="s">
        <v>17</v>
      </c>
      <c r="F304" s="20" t="s">
        <v>643</v>
      </c>
      <c r="G304" s="21" t="s">
        <v>644</v>
      </c>
      <c r="H304" s="22" t="s">
        <v>511</v>
      </c>
      <c r="I304" s="23"/>
      <c r="J304" s="24"/>
      <c r="K304" s="25"/>
      <c r="L304" s="30"/>
      <c r="M304" s="27">
        <f>REQ.4[[#This Row],[CANTIDAD]]*REQ.4[[#This Row],[PRECIO UNITARIO]]</f>
        <v>0</v>
      </c>
      <c r="N304" s="28">
        <f>REQ.4[[#This Row],[SUBOTOTAL]]*0.16</f>
        <v>0</v>
      </c>
      <c r="O304" s="29">
        <f>REQ.4[[#This Row],[SUBOTOTAL]]+REQ.4[[#This Row],[IVA]]</f>
        <v>0</v>
      </c>
    </row>
    <row r="305" spans="1:15" ht="25.5" x14ac:dyDescent="0.2">
      <c r="A305" s="18" t="s">
        <v>192</v>
      </c>
      <c r="B305" s="19">
        <f t="shared" si="4"/>
        <v>304</v>
      </c>
      <c r="C305" s="18" t="s">
        <v>324</v>
      </c>
      <c r="D305" s="19">
        <v>1</v>
      </c>
      <c r="E305" s="19" t="s">
        <v>17</v>
      </c>
      <c r="F305" s="20" t="s">
        <v>645</v>
      </c>
      <c r="G305" s="21" t="s">
        <v>646</v>
      </c>
      <c r="H305" s="22" t="s">
        <v>511</v>
      </c>
      <c r="I305" s="23"/>
      <c r="J305" s="24"/>
      <c r="K305" s="25"/>
      <c r="L305" s="30"/>
      <c r="M305" s="27">
        <f>REQ.4[[#This Row],[CANTIDAD]]*REQ.4[[#This Row],[PRECIO UNITARIO]]</f>
        <v>0</v>
      </c>
      <c r="N305" s="28">
        <f>REQ.4[[#This Row],[SUBOTOTAL]]*0.16</f>
        <v>0</v>
      </c>
      <c r="O305" s="29">
        <f>REQ.4[[#This Row],[SUBOTOTAL]]+REQ.4[[#This Row],[IVA]]</f>
        <v>0</v>
      </c>
    </row>
    <row r="306" spans="1:15" ht="38.25" x14ac:dyDescent="0.2">
      <c r="A306" s="18" t="s">
        <v>15</v>
      </c>
      <c r="B306" s="19">
        <f t="shared" si="4"/>
        <v>305</v>
      </c>
      <c r="C306" s="18" t="s">
        <v>324</v>
      </c>
      <c r="D306" s="19">
        <v>4</v>
      </c>
      <c r="E306" s="19" t="s">
        <v>17</v>
      </c>
      <c r="F306" s="20" t="s">
        <v>647</v>
      </c>
      <c r="G306" s="21"/>
      <c r="H306" s="22" t="s">
        <v>552</v>
      </c>
      <c r="I306" s="23"/>
      <c r="J306" s="24"/>
      <c r="K306" s="25"/>
      <c r="L306" s="30"/>
      <c r="M306" s="27">
        <f>REQ.4[[#This Row],[CANTIDAD]]*REQ.4[[#This Row],[PRECIO UNITARIO]]</f>
        <v>0</v>
      </c>
      <c r="N306" s="28">
        <f>REQ.4[[#This Row],[SUBOTOTAL]]*0.16</f>
        <v>0</v>
      </c>
      <c r="O306" s="29">
        <f>REQ.4[[#This Row],[SUBOTOTAL]]+REQ.4[[#This Row],[IVA]]</f>
        <v>0</v>
      </c>
    </row>
    <row r="307" spans="1:15" ht="33.75" x14ac:dyDescent="0.2">
      <c r="A307" s="18" t="s">
        <v>15</v>
      </c>
      <c r="B307" s="19">
        <f t="shared" si="4"/>
        <v>306</v>
      </c>
      <c r="C307" s="18" t="s">
        <v>324</v>
      </c>
      <c r="D307" s="19">
        <v>20</v>
      </c>
      <c r="E307" s="19" t="s">
        <v>17</v>
      </c>
      <c r="F307" s="31" t="s">
        <v>648</v>
      </c>
      <c r="G307" s="21"/>
      <c r="H307" s="22" t="s">
        <v>649</v>
      </c>
      <c r="I307" s="23"/>
      <c r="J307" s="24"/>
      <c r="K307" s="25"/>
      <c r="L307" s="30"/>
      <c r="M307" s="27">
        <f>REQ.4[[#This Row],[CANTIDAD]]*REQ.4[[#This Row],[PRECIO UNITARIO]]</f>
        <v>0</v>
      </c>
      <c r="N307" s="28">
        <f>REQ.4[[#This Row],[SUBOTOTAL]]*0.16</f>
        <v>0</v>
      </c>
      <c r="O307" s="29">
        <f>REQ.4[[#This Row],[SUBOTOTAL]]+REQ.4[[#This Row],[IVA]]</f>
        <v>0</v>
      </c>
    </row>
    <row r="308" spans="1:15" ht="33.75" x14ac:dyDescent="0.2">
      <c r="A308" s="18" t="s">
        <v>15</v>
      </c>
      <c r="B308" s="19">
        <f t="shared" si="4"/>
        <v>307</v>
      </c>
      <c r="C308" s="18" t="s">
        <v>324</v>
      </c>
      <c r="D308" s="19">
        <v>35</v>
      </c>
      <c r="E308" s="19" t="s">
        <v>17</v>
      </c>
      <c r="F308" s="31" t="s">
        <v>650</v>
      </c>
      <c r="G308" s="21"/>
      <c r="H308" s="22" t="s">
        <v>575</v>
      </c>
      <c r="I308" s="23"/>
      <c r="J308" s="24"/>
      <c r="K308" s="25"/>
      <c r="L308" s="30"/>
      <c r="M308" s="27">
        <f>REQ.4[[#This Row],[CANTIDAD]]*REQ.4[[#This Row],[PRECIO UNITARIO]]</f>
        <v>0</v>
      </c>
      <c r="N308" s="28">
        <f>REQ.4[[#This Row],[SUBOTOTAL]]*0.16</f>
        <v>0</v>
      </c>
      <c r="O308" s="29">
        <f>REQ.4[[#This Row],[SUBOTOTAL]]+REQ.4[[#This Row],[IVA]]</f>
        <v>0</v>
      </c>
    </row>
    <row r="309" spans="1:15" ht="36" x14ac:dyDescent="0.2">
      <c r="A309" s="18" t="s">
        <v>15</v>
      </c>
      <c r="B309" s="19">
        <f t="shared" si="4"/>
        <v>308</v>
      </c>
      <c r="C309" s="18" t="s">
        <v>324</v>
      </c>
      <c r="D309" s="19">
        <v>30</v>
      </c>
      <c r="E309" s="19" t="s">
        <v>17</v>
      </c>
      <c r="F309" s="31" t="s">
        <v>651</v>
      </c>
      <c r="G309" s="21"/>
      <c r="H309" s="22" t="s">
        <v>652</v>
      </c>
      <c r="I309" s="23"/>
      <c r="J309" s="24"/>
      <c r="K309" s="25"/>
      <c r="L309" s="30"/>
      <c r="M309" s="27">
        <f>REQ.4[[#This Row],[CANTIDAD]]*REQ.4[[#This Row],[PRECIO UNITARIO]]</f>
        <v>0</v>
      </c>
      <c r="N309" s="28">
        <f>REQ.4[[#This Row],[SUBOTOTAL]]*0.16</f>
        <v>0</v>
      </c>
      <c r="O309" s="29">
        <f>REQ.4[[#This Row],[SUBOTOTAL]]+REQ.4[[#This Row],[IVA]]</f>
        <v>0</v>
      </c>
    </row>
    <row r="310" spans="1:15" ht="33.75" x14ac:dyDescent="0.2">
      <c r="A310" s="18" t="s">
        <v>15</v>
      </c>
      <c r="B310" s="19">
        <f t="shared" si="4"/>
        <v>309</v>
      </c>
      <c r="C310" s="18" t="s">
        <v>324</v>
      </c>
      <c r="D310" s="19">
        <v>30</v>
      </c>
      <c r="E310" s="19" t="s">
        <v>17</v>
      </c>
      <c r="F310" s="31" t="s">
        <v>653</v>
      </c>
      <c r="G310" s="21"/>
      <c r="H310" s="22" t="s">
        <v>654</v>
      </c>
      <c r="I310" s="23"/>
      <c r="J310" s="24"/>
      <c r="K310" s="25"/>
      <c r="L310" s="30"/>
      <c r="M310" s="27">
        <f>REQ.4[[#This Row],[CANTIDAD]]*REQ.4[[#This Row],[PRECIO UNITARIO]]</f>
        <v>0</v>
      </c>
      <c r="N310" s="28">
        <f>REQ.4[[#This Row],[SUBOTOTAL]]*0.16</f>
        <v>0</v>
      </c>
      <c r="O310" s="29">
        <f>REQ.4[[#This Row],[SUBOTOTAL]]+REQ.4[[#This Row],[IVA]]</f>
        <v>0</v>
      </c>
    </row>
    <row r="311" spans="1:15" ht="36" x14ac:dyDescent="0.2">
      <c r="A311" s="18" t="s">
        <v>15</v>
      </c>
      <c r="B311" s="19">
        <f t="shared" si="4"/>
        <v>310</v>
      </c>
      <c r="C311" s="18" t="s">
        <v>324</v>
      </c>
      <c r="D311" s="19">
        <v>30</v>
      </c>
      <c r="E311" s="19" t="s">
        <v>17</v>
      </c>
      <c r="F311" s="31" t="s">
        <v>655</v>
      </c>
      <c r="G311" s="21"/>
      <c r="H311" s="22" t="s">
        <v>656</v>
      </c>
      <c r="I311" s="23"/>
      <c r="J311" s="24"/>
      <c r="K311" s="25"/>
      <c r="L311" s="30"/>
      <c r="M311" s="27">
        <f>REQ.4[[#This Row],[CANTIDAD]]*REQ.4[[#This Row],[PRECIO UNITARIO]]</f>
        <v>0</v>
      </c>
      <c r="N311" s="28">
        <f>REQ.4[[#This Row],[SUBOTOTAL]]*0.16</f>
        <v>0</v>
      </c>
      <c r="O311" s="29">
        <f>REQ.4[[#This Row],[SUBOTOTAL]]+REQ.4[[#This Row],[IVA]]</f>
        <v>0</v>
      </c>
    </row>
    <row r="312" spans="1:15" ht="102" x14ac:dyDescent="0.2">
      <c r="A312" s="18" t="s">
        <v>15</v>
      </c>
      <c r="B312" s="19">
        <f t="shared" si="4"/>
        <v>311</v>
      </c>
      <c r="C312" s="18" t="s">
        <v>324</v>
      </c>
      <c r="D312" s="19">
        <v>4</v>
      </c>
      <c r="E312" s="19" t="s">
        <v>17</v>
      </c>
      <c r="F312" s="20" t="s">
        <v>657</v>
      </c>
      <c r="G312" s="21"/>
      <c r="H312" s="22" t="s">
        <v>658</v>
      </c>
      <c r="I312" s="23"/>
      <c r="J312" s="24"/>
      <c r="K312" s="25"/>
      <c r="L312" s="30"/>
      <c r="M312" s="27">
        <f>REQ.4[[#This Row],[CANTIDAD]]*REQ.4[[#This Row],[PRECIO UNITARIO]]</f>
        <v>0</v>
      </c>
      <c r="N312" s="28">
        <f>REQ.4[[#This Row],[SUBOTOTAL]]*0.16</f>
        <v>0</v>
      </c>
      <c r="O312" s="29">
        <f>REQ.4[[#This Row],[SUBOTOTAL]]+REQ.4[[#This Row],[IVA]]</f>
        <v>0</v>
      </c>
    </row>
    <row r="313" spans="1:15" ht="33.75" x14ac:dyDescent="0.2">
      <c r="A313" s="18" t="s">
        <v>15</v>
      </c>
      <c r="B313" s="19">
        <f t="shared" si="4"/>
        <v>312</v>
      </c>
      <c r="C313" s="18" t="s">
        <v>324</v>
      </c>
      <c r="D313" s="19">
        <v>10</v>
      </c>
      <c r="E313" s="19" t="s">
        <v>17</v>
      </c>
      <c r="F313" s="31" t="s">
        <v>659</v>
      </c>
      <c r="G313" s="21"/>
      <c r="H313" s="22" t="s">
        <v>660</v>
      </c>
      <c r="I313" s="23"/>
      <c r="J313" s="24"/>
      <c r="K313" s="25"/>
      <c r="L313" s="30"/>
      <c r="M313" s="27">
        <f>REQ.4[[#This Row],[CANTIDAD]]*REQ.4[[#This Row],[PRECIO UNITARIO]]</f>
        <v>0</v>
      </c>
      <c r="N313" s="28">
        <f>REQ.4[[#This Row],[SUBOTOTAL]]*0.16</f>
        <v>0</v>
      </c>
      <c r="O313" s="29">
        <f>REQ.4[[#This Row],[SUBOTOTAL]]+REQ.4[[#This Row],[IVA]]</f>
        <v>0</v>
      </c>
    </row>
    <row r="314" spans="1:15" ht="33.75" x14ac:dyDescent="0.2">
      <c r="A314" s="18" t="s">
        <v>15</v>
      </c>
      <c r="B314" s="19">
        <f t="shared" si="4"/>
        <v>313</v>
      </c>
      <c r="C314" s="18" t="s">
        <v>324</v>
      </c>
      <c r="D314" s="19">
        <v>10</v>
      </c>
      <c r="E314" s="19" t="s">
        <v>17</v>
      </c>
      <c r="F314" s="31" t="s">
        <v>661</v>
      </c>
      <c r="G314" s="21"/>
      <c r="H314" s="22" t="s">
        <v>511</v>
      </c>
      <c r="I314" s="23"/>
      <c r="J314" s="24"/>
      <c r="K314" s="25"/>
      <c r="L314" s="30"/>
      <c r="M314" s="27">
        <f>REQ.4[[#This Row],[CANTIDAD]]*REQ.4[[#This Row],[PRECIO UNITARIO]]</f>
        <v>0</v>
      </c>
      <c r="N314" s="28">
        <f>REQ.4[[#This Row],[SUBOTOTAL]]*0.16</f>
        <v>0</v>
      </c>
      <c r="O314" s="29">
        <f>REQ.4[[#This Row],[SUBOTOTAL]]+REQ.4[[#This Row],[IVA]]</f>
        <v>0</v>
      </c>
    </row>
    <row r="315" spans="1:15" ht="33.75" x14ac:dyDescent="0.2">
      <c r="A315" s="18" t="s">
        <v>15</v>
      </c>
      <c r="B315" s="19">
        <f t="shared" si="4"/>
        <v>314</v>
      </c>
      <c r="C315" s="18" t="s">
        <v>324</v>
      </c>
      <c r="D315" s="19">
        <v>10</v>
      </c>
      <c r="E315" s="19" t="s">
        <v>17</v>
      </c>
      <c r="F315" s="31" t="s">
        <v>662</v>
      </c>
      <c r="G315" s="21"/>
      <c r="H315" s="22" t="s">
        <v>663</v>
      </c>
      <c r="I315" s="23"/>
      <c r="J315" s="24"/>
      <c r="K315" s="25"/>
      <c r="L315" s="30"/>
      <c r="M315" s="27">
        <f>REQ.4[[#This Row],[CANTIDAD]]*REQ.4[[#This Row],[PRECIO UNITARIO]]</f>
        <v>0</v>
      </c>
      <c r="N315" s="28">
        <f>REQ.4[[#This Row],[SUBOTOTAL]]*0.16</f>
        <v>0</v>
      </c>
      <c r="O315" s="29">
        <f>REQ.4[[#This Row],[SUBOTOTAL]]+REQ.4[[#This Row],[IVA]]</f>
        <v>0</v>
      </c>
    </row>
    <row r="316" spans="1:15" ht="38.25" x14ac:dyDescent="0.2">
      <c r="A316" s="18" t="s">
        <v>15</v>
      </c>
      <c r="B316" s="19">
        <f t="shared" si="4"/>
        <v>315</v>
      </c>
      <c r="C316" s="18" t="s">
        <v>324</v>
      </c>
      <c r="D316" s="19">
        <v>6</v>
      </c>
      <c r="E316" s="19" t="s">
        <v>17</v>
      </c>
      <c r="F316" s="31" t="s">
        <v>664</v>
      </c>
      <c r="G316" s="21"/>
      <c r="H316" s="22" t="s">
        <v>665</v>
      </c>
      <c r="I316" s="23"/>
      <c r="J316" s="24"/>
      <c r="K316" s="25"/>
      <c r="L316" s="30"/>
      <c r="M316" s="27">
        <f>REQ.4[[#This Row],[CANTIDAD]]*REQ.4[[#This Row],[PRECIO UNITARIO]]</f>
        <v>0</v>
      </c>
      <c r="N316" s="28">
        <f>REQ.4[[#This Row],[SUBOTOTAL]]*0.16</f>
        <v>0</v>
      </c>
      <c r="O316" s="29">
        <f>REQ.4[[#This Row],[SUBOTOTAL]]+REQ.4[[#This Row],[IVA]]</f>
        <v>0</v>
      </c>
    </row>
    <row r="317" spans="1:15" ht="38.25" x14ac:dyDescent="0.2">
      <c r="A317" s="18" t="s">
        <v>15</v>
      </c>
      <c r="B317" s="19">
        <f t="shared" si="4"/>
        <v>316</v>
      </c>
      <c r="C317" s="18" t="s">
        <v>324</v>
      </c>
      <c r="D317" s="19">
        <v>2</v>
      </c>
      <c r="E317" s="19" t="s">
        <v>17</v>
      </c>
      <c r="F317" s="31" t="s">
        <v>666</v>
      </c>
      <c r="G317" s="21"/>
      <c r="H317" s="22" t="s">
        <v>511</v>
      </c>
      <c r="I317" s="23"/>
      <c r="J317" s="24"/>
      <c r="K317" s="25"/>
      <c r="L317" s="30"/>
      <c r="M317" s="27">
        <f>REQ.4[[#This Row],[CANTIDAD]]*REQ.4[[#This Row],[PRECIO UNITARIO]]</f>
        <v>0</v>
      </c>
      <c r="N317" s="28">
        <f>REQ.4[[#This Row],[SUBOTOTAL]]*0.16</f>
        <v>0</v>
      </c>
      <c r="O317" s="29">
        <f>REQ.4[[#This Row],[SUBOTOTAL]]+REQ.4[[#This Row],[IVA]]</f>
        <v>0</v>
      </c>
    </row>
    <row r="318" spans="1:15" ht="33.75" x14ac:dyDescent="0.2">
      <c r="A318" s="18" t="s">
        <v>15</v>
      </c>
      <c r="B318" s="19">
        <f t="shared" si="4"/>
        <v>317</v>
      </c>
      <c r="C318" s="18" t="s">
        <v>324</v>
      </c>
      <c r="D318" s="19">
        <v>5</v>
      </c>
      <c r="E318" s="19" t="s">
        <v>17</v>
      </c>
      <c r="F318" s="31" t="s">
        <v>667</v>
      </c>
      <c r="G318" s="21"/>
      <c r="H318" s="22" t="s">
        <v>668</v>
      </c>
      <c r="I318" s="23"/>
      <c r="J318" s="24"/>
      <c r="K318" s="25"/>
      <c r="L318" s="30"/>
      <c r="M318" s="27">
        <f>REQ.4[[#This Row],[CANTIDAD]]*REQ.4[[#This Row],[PRECIO UNITARIO]]</f>
        <v>0</v>
      </c>
      <c r="N318" s="28">
        <f>REQ.4[[#This Row],[SUBOTOTAL]]*0.16</f>
        <v>0</v>
      </c>
      <c r="O318" s="29">
        <f>REQ.4[[#This Row],[SUBOTOTAL]]+REQ.4[[#This Row],[IVA]]</f>
        <v>0</v>
      </c>
    </row>
    <row r="319" spans="1:15" ht="45" x14ac:dyDescent="0.2">
      <c r="A319" s="18" t="s">
        <v>192</v>
      </c>
      <c r="B319" s="19">
        <f t="shared" si="4"/>
        <v>318</v>
      </c>
      <c r="C319" s="18" t="s">
        <v>669</v>
      </c>
      <c r="D319" s="19">
        <v>1</v>
      </c>
      <c r="E319" s="19" t="s">
        <v>17</v>
      </c>
      <c r="F319" s="33" t="s">
        <v>670</v>
      </c>
      <c r="G319" s="21"/>
      <c r="H319" s="22"/>
      <c r="I319" s="23"/>
      <c r="J319" s="24"/>
      <c r="K319" s="25"/>
      <c r="L319" s="30"/>
      <c r="M319" s="27">
        <f>REQ.4[[#This Row],[CANTIDAD]]*REQ.4[[#This Row],[PRECIO UNITARIO]]</f>
        <v>0</v>
      </c>
      <c r="N319" s="28">
        <f>REQ.4[[#This Row],[SUBOTOTAL]]*0.16</f>
        <v>0</v>
      </c>
      <c r="O319" s="29">
        <f>REQ.4[[#This Row],[SUBOTOTAL]]+REQ.4[[#This Row],[IVA]]</f>
        <v>0</v>
      </c>
    </row>
    <row r="320" spans="1:15" ht="45" x14ac:dyDescent="0.2">
      <c r="A320" s="18" t="s">
        <v>192</v>
      </c>
      <c r="B320" s="19">
        <f t="shared" si="4"/>
        <v>319</v>
      </c>
      <c r="C320" s="18" t="s">
        <v>669</v>
      </c>
      <c r="D320" s="19">
        <v>1</v>
      </c>
      <c r="E320" s="19" t="s">
        <v>17</v>
      </c>
      <c r="F320" s="33" t="s">
        <v>671</v>
      </c>
      <c r="G320" s="21"/>
      <c r="H320" s="22"/>
      <c r="I320" s="23"/>
      <c r="J320" s="24"/>
      <c r="K320" s="25"/>
      <c r="L320" s="30"/>
      <c r="M320" s="27">
        <f>REQ.4[[#This Row],[CANTIDAD]]*REQ.4[[#This Row],[PRECIO UNITARIO]]</f>
        <v>0</v>
      </c>
      <c r="N320" s="28">
        <f>REQ.4[[#This Row],[SUBOTOTAL]]*0.16</f>
        <v>0</v>
      </c>
      <c r="O320" s="29">
        <f>REQ.4[[#This Row],[SUBOTOTAL]]+REQ.4[[#This Row],[IVA]]</f>
        <v>0</v>
      </c>
    </row>
    <row r="321" spans="1:15" ht="45" x14ac:dyDescent="0.2">
      <c r="A321" s="18" t="s">
        <v>192</v>
      </c>
      <c r="B321" s="19">
        <f t="shared" si="4"/>
        <v>320</v>
      </c>
      <c r="C321" s="18" t="s">
        <v>669</v>
      </c>
      <c r="D321" s="19">
        <v>1</v>
      </c>
      <c r="E321" s="19" t="s">
        <v>17</v>
      </c>
      <c r="F321" s="33" t="s">
        <v>672</v>
      </c>
      <c r="G321" s="21"/>
      <c r="H321" s="22"/>
      <c r="I321" s="23"/>
      <c r="J321" s="24"/>
      <c r="K321" s="25"/>
      <c r="L321" s="30"/>
      <c r="M321" s="27">
        <f>REQ.4[[#This Row],[CANTIDAD]]*REQ.4[[#This Row],[PRECIO UNITARIO]]</f>
        <v>0</v>
      </c>
      <c r="N321" s="28">
        <f>REQ.4[[#This Row],[SUBOTOTAL]]*0.16</f>
        <v>0</v>
      </c>
      <c r="O321" s="29">
        <f>REQ.4[[#This Row],[SUBOTOTAL]]+REQ.4[[#This Row],[IVA]]</f>
        <v>0</v>
      </c>
    </row>
    <row r="322" spans="1:15" ht="45" x14ac:dyDescent="0.2">
      <c r="A322" s="18" t="s">
        <v>192</v>
      </c>
      <c r="B322" s="19">
        <f t="shared" si="4"/>
        <v>321</v>
      </c>
      <c r="C322" s="18" t="s">
        <v>669</v>
      </c>
      <c r="D322" s="19">
        <v>1</v>
      </c>
      <c r="E322" s="19" t="s">
        <v>17</v>
      </c>
      <c r="F322" s="33" t="s">
        <v>673</v>
      </c>
      <c r="G322" s="21"/>
      <c r="H322" s="22"/>
      <c r="I322" s="23"/>
      <c r="J322" s="24"/>
      <c r="K322" s="25"/>
      <c r="L322" s="30"/>
      <c r="M322" s="27">
        <f>REQ.4[[#This Row],[CANTIDAD]]*REQ.4[[#This Row],[PRECIO UNITARIO]]</f>
        <v>0</v>
      </c>
      <c r="N322" s="28">
        <f>REQ.4[[#This Row],[SUBOTOTAL]]*0.16</f>
        <v>0</v>
      </c>
      <c r="O322" s="29">
        <f>REQ.4[[#This Row],[SUBOTOTAL]]+REQ.4[[#This Row],[IVA]]</f>
        <v>0</v>
      </c>
    </row>
    <row r="323" spans="1:15" ht="45" x14ac:dyDescent="0.2">
      <c r="A323" s="18" t="s">
        <v>192</v>
      </c>
      <c r="B323" s="19">
        <f t="shared" si="4"/>
        <v>322</v>
      </c>
      <c r="C323" s="18" t="s">
        <v>669</v>
      </c>
      <c r="D323" s="19">
        <v>1</v>
      </c>
      <c r="E323" s="19" t="s">
        <v>17</v>
      </c>
      <c r="F323" s="33" t="s">
        <v>674</v>
      </c>
      <c r="G323" s="21"/>
      <c r="H323" s="22"/>
      <c r="I323" s="23"/>
      <c r="J323" s="24"/>
      <c r="K323" s="25"/>
      <c r="L323" s="30"/>
      <c r="M323" s="27">
        <f>REQ.4[[#This Row],[CANTIDAD]]*REQ.4[[#This Row],[PRECIO UNITARIO]]</f>
        <v>0</v>
      </c>
      <c r="N323" s="28">
        <f>REQ.4[[#This Row],[SUBOTOTAL]]*0.16</f>
        <v>0</v>
      </c>
      <c r="O323" s="29">
        <f>REQ.4[[#This Row],[SUBOTOTAL]]+REQ.4[[#This Row],[IVA]]</f>
        <v>0</v>
      </c>
    </row>
    <row r="324" spans="1:15" ht="45" x14ac:dyDescent="0.2">
      <c r="A324" s="18" t="s">
        <v>192</v>
      </c>
      <c r="B324" s="19">
        <f t="shared" ref="B324:B365" si="5">B323+1</f>
        <v>323</v>
      </c>
      <c r="C324" s="18" t="s">
        <v>669</v>
      </c>
      <c r="D324" s="19">
        <v>3</v>
      </c>
      <c r="E324" s="19" t="s">
        <v>17</v>
      </c>
      <c r="F324" s="31" t="s">
        <v>675</v>
      </c>
      <c r="G324" s="21"/>
      <c r="H324" s="22"/>
      <c r="I324" s="23"/>
      <c r="J324" s="24"/>
      <c r="K324" s="25"/>
      <c r="L324" s="30"/>
      <c r="M324" s="27">
        <f>REQ.4[[#This Row],[CANTIDAD]]*REQ.4[[#This Row],[PRECIO UNITARIO]]</f>
        <v>0</v>
      </c>
      <c r="N324" s="28">
        <f>REQ.4[[#This Row],[SUBOTOTAL]]*0.16</f>
        <v>0</v>
      </c>
      <c r="O324" s="29">
        <f>REQ.4[[#This Row],[SUBOTOTAL]]+REQ.4[[#This Row],[IVA]]</f>
        <v>0</v>
      </c>
    </row>
    <row r="325" spans="1:15" ht="45" x14ac:dyDescent="0.2">
      <c r="A325" s="18" t="s">
        <v>192</v>
      </c>
      <c r="B325" s="19">
        <f t="shared" si="5"/>
        <v>324</v>
      </c>
      <c r="C325" s="18" t="s">
        <v>669</v>
      </c>
      <c r="D325" s="19">
        <v>10</v>
      </c>
      <c r="E325" s="19" t="s">
        <v>17</v>
      </c>
      <c r="F325" s="31" t="s">
        <v>676</v>
      </c>
      <c r="G325" s="21"/>
      <c r="H325" s="22"/>
      <c r="I325" s="23"/>
      <c r="J325" s="24"/>
      <c r="K325" s="25"/>
      <c r="L325" s="30"/>
      <c r="M325" s="27">
        <f>REQ.4[[#This Row],[CANTIDAD]]*REQ.4[[#This Row],[PRECIO UNITARIO]]</f>
        <v>0</v>
      </c>
      <c r="N325" s="28">
        <f>REQ.4[[#This Row],[SUBOTOTAL]]*0.16</f>
        <v>0</v>
      </c>
      <c r="O325" s="29">
        <f>REQ.4[[#This Row],[SUBOTOTAL]]+REQ.4[[#This Row],[IVA]]</f>
        <v>0</v>
      </c>
    </row>
    <row r="326" spans="1:15" ht="89.25" x14ac:dyDescent="0.2">
      <c r="A326" s="18" t="s">
        <v>192</v>
      </c>
      <c r="B326" s="19">
        <f t="shared" si="5"/>
        <v>325</v>
      </c>
      <c r="C326" s="18" t="s">
        <v>669</v>
      </c>
      <c r="D326" s="19">
        <v>1</v>
      </c>
      <c r="E326" s="19" t="s">
        <v>17</v>
      </c>
      <c r="F326" s="20" t="s">
        <v>677</v>
      </c>
      <c r="G326" s="21"/>
      <c r="H326" s="22"/>
      <c r="I326" s="23"/>
      <c r="J326" s="24"/>
      <c r="K326" s="25"/>
      <c r="L326" s="30"/>
      <c r="M326" s="27">
        <f>REQ.4[[#This Row],[CANTIDAD]]*REQ.4[[#This Row],[PRECIO UNITARIO]]</f>
        <v>0</v>
      </c>
      <c r="N326" s="28">
        <f>REQ.4[[#This Row],[SUBOTOTAL]]*0.16</f>
        <v>0</v>
      </c>
      <c r="O326" s="29">
        <f>REQ.4[[#This Row],[SUBOTOTAL]]+REQ.4[[#This Row],[IVA]]</f>
        <v>0</v>
      </c>
    </row>
    <row r="327" spans="1:15" ht="45" x14ac:dyDescent="0.2">
      <c r="A327" s="18" t="s">
        <v>192</v>
      </c>
      <c r="B327" s="19">
        <f t="shared" si="5"/>
        <v>326</v>
      </c>
      <c r="C327" s="18" t="s">
        <v>669</v>
      </c>
      <c r="D327" s="19">
        <v>2</v>
      </c>
      <c r="E327" s="19" t="s">
        <v>17</v>
      </c>
      <c r="F327" s="31" t="s">
        <v>678</v>
      </c>
      <c r="G327" s="21"/>
      <c r="H327" s="22"/>
      <c r="I327" s="23"/>
      <c r="J327" s="24"/>
      <c r="K327" s="25"/>
      <c r="L327" s="30"/>
      <c r="M327" s="27">
        <f>REQ.4[[#This Row],[CANTIDAD]]*REQ.4[[#This Row],[PRECIO UNITARIO]]</f>
        <v>0</v>
      </c>
      <c r="N327" s="28">
        <f>REQ.4[[#This Row],[SUBOTOTAL]]*0.16</f>
        <v>0</v>
      </c>
      <c r="O327" s="29">
        <f>REQ.4[[#This Row],[SUBOTOTAL]]+REQ.4[[#This Row],[IVA]]</f>
        <v>0</v>
      </c>
    </row>
    <row r="328" spans="1:15" ht="216.75" x14ac:dyDescent="0.2">
      <c r="A328" s="18" t="s">
        <v>192</v>
      </c>
      <c r="B328" s="19">
        <f t="shared" si="5"/>
        <v>327</v>
      </c>
      <c r="C328" s="18" t="s">
        <v>669</v>
      </c>
      <c r="D328" s="19">
        <v>1</v>
      </c>
      <c r="E328" s="19" t="s">
        <v>17</v>
      </c>
      <c r="F328" s="20" t="s">
        <v>679</v>
      </c>
      <c r="G328" s="21"/>
      <c r="H328" s="22"/>
      <c r="I328" s="23"/>
      <c r="J328" s="24"/>
      <c r="K328" s="25"/>
      <c r="L328" s="30"/>
      <c r="M328" s="27">
        <f>REQ.4[[#This Row],[CANTIDAD]]*REQ.4[[#This Row],[PRECIO UNITARIO]]</f>
        <v>0</v>
      </c>
      <c r="N328" s="28">
        <f>REQ.4[[#This Row],[SUBOTOTAL]]*0.16</f>
        <v>0</v>
      </c>
      <c r="O328" s="29">
        <f>REQ.4[[#This Row],[SUBOTOTAL]]+REQ.4[[#This Row],[IVA]]</f>
        <v>0</v>
      </c>
    </row>
    <row r="329" spans="1:15" ht="45" x14ac:dyDescent="0.2">
      <c r="A329" s="18" t="s">
        <v>192</v>
      </c>
      <c r="B329" s="19">
        <f t="shared" si="5"/>
        <v>328</v>
      </c>
      <c r="C329" s="18" t="s">
        <v>669</v>
      </c>
      <c r="D329" s="19">
        <v>1</v>
      </c>
      <c r="E329" s="19" t="s">
        <v>17</v>
      </c>
      <c r="F329" s="33" t="s">
        <v>680</v>
      </c>
      <c r="G329" s="21"/>
      <c r="H329" s="22"/>
      <c r="I329" s="23"/>
      <c r="J329" s="24"/>
      <c r="K329" s="25"/>
      <c r="L329" s="30"/>
      <c r="M329" s="27">
        <f>REQ.4[[#This Row],[CANTIDAD]]*REQ.4[[#This Row],[PRECIO UNITARIO]]</f>
        <v>0</v>
      </c>
      <c r="N329" s="28">
        <f>REQ.4[[#This Row],[SUBOTOTAL]]*0.16</f>
        <v>0</v>
      </c>
      <c r="O329" s="29">
        <f>REQ.4[[#This Row],[SUBOTOTAL]]+REQ.4[[#This Row],[IVA]]</f>
        <v>0</v>
      </c>
    </row>
    <row r="330" spans="1:15" ht="45" x14ac:dyDescent="0.2">
      <c r="A330" s="18" t="s">
        <v>192</v>
      </c>
      <c r="B330" s="19">
        <f t="shared" si="5"/>
        <v>329</v>
      </c>
      <c r="C330" s="18" t="s">
        <v>669</v>
      </c>
      <c r="D330" s="19">
        <v>1</v>
      </c>
      <c r="E330" s="19" t="s">
        <v>119</v>
      </c>
      <c r="F330" s="31" t="s">
        <v>681</v>
      </c>
      <c r="G330" s="21"/>
      <c r="H330" s="22"/>
      <c r="I330" s="23"/>
      <c r="J330" s="24"/>
      <c r="K330" s="25"/>
      <c r="L330" s="30"/>
      <c r="M330" s="27">
        <f>REQ.4[[#This Row],[CANTIDAD]]*REQ.4[[#This Row],[PRECIO UNITARIO]]</f>
        <v>0</v>
      </c>
      <c r="N330" s="28">
        <f>REQ.4[[#This Row],[SUBOTOTAL]]*0.16</f>
        <v>0</v>
      </c>
      <c r="O330" s="29">
        <f>REQ.4[[#This Row],[SUBOTOTAL]]+REQ.4[[#This Row],[IVA]]</f>
        <v>0</v>
      </c>
    </row>
    <row r="331" spans="1:15" ht="45" x14ac:dyDescent="0.2">
      <c r="A331" s="18" t="s">
        <v>192</v>
      </c>
      <c r="B331" s="19">
        <f t="shared" si="5"/>
        <v>330</v>
      </c>
      <c r="C331" s="18" t="s">
        <v>669</v>
      </c>
      <c r="D331" s="19">
        <v>1</v>
      </c>
      <c r="E331" s="19" t="s">
        <v>119</v>
      </c>
      <c r="F331" s="31" t="s">
        <v>682</v>
      </c>
      <c r="G331" s="21"/>
      <c r="H331" s="22"/>
      <c r="I331" s="23"/>
      <c r="J331" s="24"/>
      <c r="K331" s="25"/>
      <c r="L331" s="30"/>
      <c r="M331" s="27">
        <f>REQ.4[[#This Row],[CANTIDAD]]*REQ.4[[#This Row],[PRECIO UNITARIO]]</f>
        <v>0</v>
      </c>
      <c r="N331" s="28">
        <f>REQ.4[[#This Row],[SUBOTOTAL]]*0.16</f>
        <v>0</v>
      </c>
      <c r="O331" s="29">
        <f>REQ.4[[#This Row],[SUBOTOTAL]]+REQ.4[[#This Row],[IVA]]</f>
        <v>0</v>
      </c>
    </row>
    <row r="332" spans="1:15" ht="45" x14ac:dyDescent="0.2">
      <c r="A332" s="18" t="s">
        <v>192</v>
      </c>
      <c r="B332" s="19">
        <f t="shared" si="5"/>
        <v>331</v>
      </c>
      <c r="C332" s="18" t="s">
        <v>669</v>
      </c>
      <c r="D332" s="19">
        <v>1</v>
      </c>
      <c r="E332" s="19" t="s">
        <v>119</v>
      </c>
      <c r="F332" s="31" t="s">
        <v>683</v>
      </c>
      <c r="G332" s="21"/>
      <c r="H332" s="22"/>
      <c r="I332" s="23"/>
      <c r="J332" s="24"/>
      <c r="K332" s="25"/>
      <c r="L332" s="30"/>
      <c r="M332" s="27">
        <f>REQ.4[[#This Row],[CANTIDAD]]*REQ.4[[#This Row],[PRECIO UNITARIO]]</f>
        <v>0</v>
      </c>
      <c r="N332" s="28">
        <f>REQ.4[[#This Row],[SUBOTOTAL]]*0.16</f>
        <v>0</v>
      </c>
      <c r="O332" s="29">
        <f>REQ.4[[#This Row],[SUBOTOTAL]]+REQ.4[[#This Row],[IVA]]</f>
        <v>0</v>
      </c>
    </row>
    <row r="333" spans="1:15" ht="45" x14ac:dyDescent="0.2">
      <c r="A333" s="18" t="s">
        <v>192</v>
      </c>
      <c r="B333" s="19">
        <f t="shared" si="5"/>
        <v>332</v>
      </c>
      <c r="C333" s="18" t="s">
        <v>669</v>
      </c>
      <c r="D333" s="19">
        <v>12</v>
      </c>
      <c r="E333" s="19" t="s">
        <v>17</v>
      </c>
      <c r="F333" s="31" t="s">
        <v>684</v>
      </c>
      <c r="G333" s="21"/>
      <c r="H333" s="22"/>
      <c r="I333" s="23"/>
      <c r="J333" s="24"/>
      <c r="K333" s="25"/>
      <c r="L333" s="30"/>
      <c r="M333" s="27">
        <f>REQ.4[[#This Row],[CANTIDAD]]*REQ.4[[#This Row],[PRECIO UNITARIO]]</f>
        <v>0</v>
      </c>
      <c r="N333" s="28">
        <f>REQ.4[[#This Row],[SUBOTOTAL]]*0.16</f>
        <v>0</v>
      </c>
      <c r="O333" s="29">
        <f>REQ.4[[#This Row],[SUBOTOTAL]]+REQ.4[[#This Row],[IVA]]</f>
        <v>0</v>
      </c>
    </row>
    <row r="334" spans="1:15" ht="45" x14ac:dyDescent="0.2">
      <c r="A334" s="18" t="s">
        <v>192</v>
      </c>
      <c r="B334" s="19">
        <f t="shared" si="5"/>
        <v>333</v>
      </c>
      <c r="C334" s="18" t="s">
        <v>669</v>
      </c>
      <c r="D334" s="19">
        <v>1</v>
      </c>
      <c r="E334" s="19" t="s">
        <v>17</v>
      </c>
      <c r="F334" s="31" t="s">
        <v>685</v>
      </c>
      <c r="G334" s="21"/>
      <c r="H334" s="22"/>
      <c r="I334" s="23"/>
      <c r="J334" s="24"/>
      <c r="K334" s="25"/>
      <c r="L334" s="30"/>
      <c r="M334" s="27">
        <f>REQ.4[[#This Row],[CANTIDAD]]*REQ.4[[#This Row],[PRECIO UNITARIO]]</f>
        <v>0</v>
      </c>
      <c r="N334" s="28">
        <f>REQ.4[[#This Row],[SUBOTOTAL]]*0.16</f>
        <v>0</v>
      </c>
      <c r="O334" s="29">
        <f>REQ.4[[#This Row],[SUBOTOTAL]]+REQ.4[[#This Row],[IVA]]</f>
        <v>0</v>
      </c>
    </row>
    <row r="335" spans="1:15" ht="51" x14ac:dyDescent="0.2">
      <c r="A335" s="18" t="s">
        <v>192</v>
      </c>
      <c r="B335" s="19">
        <f t="shared" si="5"/>
        <v>334</v>
      </c>
      <c r="C335" s="18" t="s">
        <v>669</v>
      </c>
      <c r="D335" s="19">
        <v>1</v>
      </c>
      <c r="E335" s="19" t="s">
        <v>17</v>
      </c>
      <c r="F335" s="20" t="s">
        <v>686</v>
      </c>
      <c r="G335" s="21"/>
      <c r="H335" s="22"/>
      <c r="I335" s="23"/>
      <c r="J335" s="24"/>
      <c r="K335" s="25"/>
      <c r="L335" s="30"/>
      <c r="M335" s="27">
        <f>REQ.4[[#This Row],[CANTIDAD]]*REQ.4[[#This Row],[PRECIO UNITARIO]]</f>
        <v>0</v>
      </c>
      <c r="N335" s="28">
        <f>REQ.4[[#This Row],[SUBOTOTAL]]*0.16</f>
        <v>0</v>
      </c>
      <c r="O335" s="29">
        <f>REQ.4[[#This Row],[SUBOTOTAL]]+REQ.4[[#This Row],[IVA]]</f>
        <v>0</v>
      </c>
    </row>
    <row r="336" spans="1:15" ht="45" x14ac:dyDescent="0.2">
      <c r="A336" s="18" t="s">
        <v>192</v>
      </c>
      <c r="B336" s="19">
        <f t="shared" si="5"/>
        <v>335</v>
      </c>
      <c r="C336" s="18" t="s">
        <v>669</v>
      </c>
      <c r="D336" s="19">
        <v>1</v>
      </c>
      <c r="E336" s="19" t="s">
        <v>17</v>
      </c>
      <c r="F336" s="31" t="s">
        <v>687</v>
      </c>
      <c r="G336" s="21"/>
      <c r="H336" s="22"/>
      <c r="I336" s="23"/>
      <c r="J336" s="24"/>
      <c r="K336" s="25"/>
      <c r="L336" s="30"/>
      <c r="M336" s="27">
        <f>REQ.4[[#This Row],[CANTIDAD]]*REQ.4[[#This Row],[PRECIO UNITARIO]]</f>
        <v>0</v>
      </c>
      <c r="N336" s="28">
        <f>REQ.4[[#This Row],[SUBOTOTAL]]*0.16</f>
        <v>0</v>
      </c>
      <c r="O336" s="29">
        <f>REQ.4[[#This Row],[SUBOTOTAL]]+REQ.4[[#This Row],[IVA]]</f>
        <v>0</v>
      </c>
    </row>
    <row r="337" spans="1:15" ht="45" x14ac:dyDescent="0.2">
      <c r="A337" s="18" t="s">
        <v>192</v>
      </c>
      <c r="B337" s="19">
        <f t="shared" si="5"/>
        <v>336</v>
      </c>
      <c r="C337" s="18" t="s">
        <v>669</v>
      </c>
      <c r="D337" s="19">
        <v>1</v>
      </c>
      <c r="E337" s="19" t="s">
        <v>17</v>
      </c>
      <c r="F337" s="31" t="s">
        <v>688</v>
      </c>
      <c r="G337" s="21"/>
      <c r="H337" s="22"/>
      <c r="I337" s="23"/>
      <c r="J337" s="24"/>
      <c r="K337" s="25"/>
      <c r="L337" s="30"/>
      <c r="M337" s="27">
        <f>REQ.4[[#This Row],[CANTIDAD]]*REQ.4[[#This Row],[PRECIO UNITARIO]]</f>
        <v>0</v>
      </c>
      <c r="N337" s="28">
        <f>REQ.4[[#This Row],[SUBOTOTAL]]*0.16</f>
        <v>0</v>
      </c>
      <c r="O337" s="29">
        <f>REQ.4[[#This Row],[SUBOTOTAL]]+REQ.4[[#This Row],[IVA]]</f>
        <v>0</v>
      </c>
    </row>
    <row r="338" spans="1:15" ht="45" x14ac:dyDescent="0.2">
      <c r="A338" s="18" t="s">
        <v>192</v>
      </c>
      <c r="B338" s="19">
        <f t="shared" si="5"/>
        <v>337</v>
      </c>
      <c r="C338" s="18" t="s">
        <v>669</v>
      </c>
      <c r="D338" s="19">
        <v>1</v>
      </c>
      <c r="E338" s="19" t="s">
        <v>17</v>
      </c>
      <c r="F338" s="31" t="s">
        <v>689</v>
      </c>
      <c r="G338" s="21"/>
      <c r="H338" s="22"/>
      <c r="I338" s="23"/>
      <c r="J338" s="24"/>
      <c r="K338" s="25"/>
      <c r="L338" s="30"/>
      <c r="M338" s="27">
        <f>REQ.4[[#This Row],[CANTIDAD]]*REQ.4[[#This Row],[PRECIO UNITARIO]]</f>
        <v>0</v>
      </c>
      <c r="N338" s="28">
        <f>REQ.4[[#This Row],[SUBOTOTAL]]*0.16</f>
        <v>0</v>
      </c>
      <c r="O338" s="29">
        <f>REQ.4[[#This Row],[SUBOTOTAL]]+REQ.4[[#This Row],[IVA]]</f>
        <v>0</v>
      </c>
    </row>
    <row r="339" spans="1:15" ht="45" x14ac:dyDescent="0.2">
      <c r="A339" s="18" t="s">
        <v>192</v>
      </c>
      <c r="B339" s="19">
        <f t="shared" si="5"/>
        <v>338</v>
      </c>
      <c r="C339" s="18" t="s">
        <v>669</v>
      </c>
      <c r="D339" s="19">
        <v>1</v>
      </c>
      <c r="E339" s="19" t="s">
        <v>17</v>
      </c>
      <c r="F339" s="31" t="s">
        <v>690</v>
      </c>
      <c r="G339" s="21"/>
      <c r="H339" s="22"/>
      <c r="I339" s="23"/>
      <c r="J339" s="24"/>
      <c r="K339" s="25"/>
      <c r="L339" s="30"/>
      <c r="M339" s="27">
        <f>REQ.4[[#This Row],[CANTIDAD]]*REQ.4[[#This Row],[PRECIO UNITARIO]]</f>
        <v>0</v>
      </c>
      <c r="N339" s="28">
        <f>REQ.4[[#This Row],[SUBOTOTAL]]*0.16</f>
        <v>0</v>
      </c>
      <c r="O339" s="29">
        <f>REQ.4[[#This Row],[SUBOTOTAL]]+REQ.4[[#This Row],[IVA]]</f>
        <v>0</v>
      </c>
    </row>
    <row r="340" spans="1:15" ht="45" x14ac:dyDescent="0.2">
      <c r="A340" s="18" t="s">
        <v>192</v>
      </c>
      <c r="B340" s="19">
        <f t="shared" si="5"/>
        <v>339</v>
      </c>
      <c r="C340" s="18" t="s">
        <v>669</v>
      </c>
      <c r="D340" s="19">
        <v>1</v>
      </c>
      <c r="E340" s="19" t="s">
        <v>17</v>
      </c>
      <c r="F340" s="31" t="s">
        <v>691</v>
      </c>
      <c r="G340" s="21"/>
      <c r="H340" s="22"/>
      <c r="I340" s="23"/>
      <c r="J340" s="24"/>
      <c r="K340" s="25"/>
      <c r="L340" s="30"/>
      <c r="M340" s="27">
        <f>REQ.4[[#This Row],[CANTIDAD]]*REQ.4[[#This Row],[PRECIO UNITARIO]]</f>
        <v>0</v>
      </c>
      <c r="N340" s="28">
        <f>REQ.4[[#This Row],[SUBOTOTAL]]*0.16</f>
        <v>0</v>
      </c>
      <c r="O340" s="29">
        <f>REQ.4[[#This Row],[SUBOTOTAL]]+REQ.4[[#This Row],[IVA]]</f>
        <v>0</v>
      </c>
    </row>
    <row r="341" spans="1:15" ht="45" x14ac:dyDescent="0.2">
      <c r="A341" s="18" t="s">
        <v>192</v>
      </c>
      <c r="B341" s="19">
        <f t="shared" si="5"/>
        <v>340</v>
      </c>
      <c r="C341" s="18" t="s">
        <v>669</v>
      </c>
      <c r="D341" s="19">
        <v>1</v>
      </c>
      <c r="E341" s="19" t="s">
        <v>17</v>
      </c>
      <c r="F341" s="31" t="s">
        <v>692</v>
      </c>
      <c r="G341" s="21"/>
      <c r="H341" s="22"/>
      <c r="I341" s="23"/>
      <c r="J341" s="24"/>
      <c r="K341" s="25"/>
      <c r="L341" s="30"/>
      <c r="M341" s="27">
        <f>REQ.4[[#This Row],[CANTIDAD]]*REQ.4[[#This Row],[PRECIO UNITARIO]]</f>
        <v>0</v>
      </c>
      <c r="N341" s="28">
        <f>REQ.4[[#This Row],[SUBOTOTAL]]*0.16</f>
        <v>0</v>
      </c>
      <c r="O341" s="29">
        <f>REQ.4[[#This Row],[SUBOTOTAL]]+REQ.4[[#This Row],[IVA]]</f>
        <v>0</v>
      </c>
    </row>
    <row r="342" spans="1:15" ht="22.5" x14ac:dyDescent="0.2">
      <c r="A342" s="18" t="s">
        <v>192</v>
      </c>
      <c r="B342" s="19">
        <f t="shared" si="5"/>
        <v>341</v>
      </c>
      <c r="C342" s="18" t="s">
        <v>42</v>
      </c>
      <c r="D342" s="19">
        <v>1</v>
      </c>
      <c r="E342" s="19" t="s">
        <v>693</v>
      </c>
      <c r="F342" s="31" t="s">
        <v>694</v>
      </c>
      <c r="G342" s="21">
        <v>800004</v>
      </c>
      <c r="H342" s="22" t="s">
        <v>695</v>
      </c>
      <c r="I342" s="23"/>
      <c r="J342" s="24"/>
      <c r="K342" s="25"/>
      <c r="L342" s="30"/>
      <c r="M342" s="27">
        <f>REQ.4[[#This Row],[CANTIDAD]]*REQ.4[[#This Row],[PRECIO UNITARIO]]</f>
        <v>0</v>
      </c>
      <c r="N342" s="28">
        <f>REQ.4[[#This Row],[SUBOTOTAL]]*0.16</f>
        <v>0</v>
      </c>
      <c r="O342" s="29">
        <f>REQ.4[[#This Row],[SUBOTOTAL]]+REQ.4[[#This Row],[IVA]]</f>
        <v>0</v>
      </c>
    </row>
    <row r="343" spans="1:15" ht="22.5" x14ac:dyDescent="0.2">
      <c r="A343" s="18" t="s">
        <v>192</v>
      </c>
      <c r="B343" s="19">
        <f t="shared" si="5"/>
        <v>342</v>
      </c>
      <c r="C343" s="18" t="s">
        <v>42</v>
      </c>
      <c r="D343" s="19">
        <v>1</v>
      </c>
      <c r="E343" s="19" t="s">
        <v>693</v>
      </c>
      <c r="F343" s="31" t="s">
        <v>696</v>
      </c>
      <c r="G343" s="21" t="s">
        <v>697</v>
      </c>
      <c r="H343" s="22" t="s">
        <v>695</v>
      </c>
      <c r="I343" s="23"/>
      <c r="J343" s="24"/>
      <c r="K343" s="25"/>
      <c r="L343" s="30"/>
      <c r="M343" s="27">
        <f>REQ.4[[#This Row],[CANTIDAD]]*REQ.4[[#This Row],[PRECIO UNITARIO]]</f>
        <v>0</v>
      </c>
      <c r="N343" s="28">
        <f>REQ.4[[#This Row],[SUBOTOTAL]]*0.16</f>
        <v>0</v>
      </c>
      <c r="O343" s="29">
        <f>REQ.4[[#This Row],[SUBOTOTAL]]+REQ.4[[#This Row],[IVA]]</f>
        <v>0</v>
      </c>
    </row>
    <row r="344" spans="1:15" ht="22.5" x14ac:dyDescent="0.2">
      <c r="A344" s="18" t="s">
        <v>192</v>
      </c>
      <c r="B344" s="19">
        <f t="shared" si="5"/>
        <v>343</v>
      </c>
      <c r="C344" s="18" t="s">
        <v>42</v>
      </c>
      <c r="D344" s="19">
        <v>1</v>
      </c>
      <c r="E344" s="19" t="s">
        <v>693</v>
      </c>
      <c r="F344" s="31" t="s">
        <v>698</v>
      </c>
      <c r="G344" s="21" t="s">
        <v>699</v>
      </c>
      <c r="H344" s="22" t="s">
        <v>695</v>
      </c>
      <c r="I344" s="23"/>
      <c r="J344" s="24"/>
      <c r="K344" s="25"/>
      <c r="L344" s="30"/>
      <c r="M344" s="27">
        <f>REQ.4[[#This Row],[CANTIDAD]]*REQ.4[[#This Row],[PRECIO UNITARIO]]</f>
        <v>0</v>
      </c>
      <c r="N344" s="28">
        <f>REQ.4[[#This Row],[SUBOTOTAL]]*0.16</f>
        <v>0</v>
      </c>
      <c r="O344" s="29">
        <f>REQ.4[[#This Row],[SUBOTOTAL]]+REQ.4[[#This Row],[IVA]]</f>
        <v>0</v>
      </c>
    </row>
    <row r="345" spans="1:15" ht="22.5" x14ac:dyDescent="0.2">
      <c r="A345" s="18" t="s">
        <v>192</v>
      </c>
      <c r="B345" s="19">
        <f t="shared" si="5"/>
        <v>344</v>
      </c>
      <c r="C345" s="18" t="s">
        <v>42</v>
      </c>
      <c r="D345" s="19">
        <v>1</v>
      </c>
      <c r="E345" s="19" t="s">
        <v>700</v>
      </c>
      <c r="F345" s="31" t="s">
        <v>701</v>
      </c>
      <c r="G345" s="21" t="s">
        <v>702</v>
      </c>
      <c r="H345" s="22" t="s">
        <v>703</v>
      </c>
      <c r="I345" s="23"/>
      <c r="J345" s="24"/>
      <c r="K345" s="25"/>
      <c r="L345" s="30"/>
      <c r="M345" s="27">
        <f>REQ.4[[#This Row],[CANTIDAD]]*REQ.4[[#This Row],[PRECIO UNITARIO]]</f>
        <v>0</v>
      </c>
      <c r="N345" s="28">
        <f>REQ.4[[#This Row],[SUBOTOTAL]]*0.16</f>
        <v>0</v>
      </c>
      <c r="O345" s="29">
        <f>REQ.4[[#This Row],[SUBOTOTAL]]+REQ.4[[#This Row],[IVA]]</f>
        <v>0</v>
      </c>
    </row>
    <row r="346" spans="1:15" ht="22.5" x14ac:dyDescent="0.2">
      <c r="A346" s="18" t="s">
        <v>192</v>
      </c>
      <c r="B346" s="19">
        <f t="shared" si="5"/>
        <v>345</v>
      </c>
      <c r="C346" s="18" t="s">
        <v>42</v>
      </c>
      <c r="D346" s="19">
        <v>1</v>
      </c>
      <c r="E346" s="19" t="s">
        <v>700</v>
      </c>
      <c r="F346" s="31" t="s">
        <v>704</v>
      </c>
      <c r="G346" s="21" t="s">
        <v>705</v>
      </c>
      <c r="H346" s="22" t="s">
        <v>706</v>
      </c>
      <c r="I346" s="23"/>
      <c r="J346" s="24"/>
      <c r="K346" s="25"/>
      <c r="L346" s="30"/>
      <c r="M346" s="27">
        <f>REQ.4[[#This Row],[CANTIDAD]]*REQ.4[[#This Row],[PRECIO UNITARIO]]</f>
        <v>0</v>
      </c>
      <c r="N346" s="28">
        <f>REQ.4[[#This Row],[SUBOTOTAL]]*0.16</f>
        <v>0</v>
      </c>
      <c r="O346" s="29">
        <f>REQ.4[[#This Row],[SUBOTOTAL]]+REQ.4[[#This Row],[IVA]]</f>
        <v>0</v>
      </c>
    </row>
    <row r="347" spans="1:15" ht="22.5" x14ac:dyDescent="0.2">
      <c r="A347" s="18" t="s">
        <v>192</v>
      </c>
      <c r="B347" s="19">
        <f t="shared" si="5"/>
        <v>346</v>
      </c>
      <c r="C347" s="18" t="s">
        <v>42</v>
      </c>
      <c r="D347" s="19">
        <v>1</v>
      </c>
      <c r="E347" s="19" t="s">
        <v>707</v>
      </c>
      <c r="F347" s="31" t="s">
        <v>708</v>
      </c>
      <c r="G347" s="21" t="s">
        <v>511</v>
      </c>
      <c r="H347" s="22" t="s">
        <v>709</v>
      </c>
      <c r="I347" s="23"/>
      <c r="J347" s="24"/>
      <c r="K347" s="25"/>
      <c r="L347" s="30"/>
      <c r="M347" s="27">
        <f>REQ.4[[#This Row],[CANTIDAD]]*REQ.4[[#This Row],[PRECIO UNITARIO]]</f>
        <v>0</v>
      </c>
      <c r="N347" s="28">
        <f>REQ.4[[#This Row],[SUBOTOTAL]]*0.16</f>
        <v>0</v>
      </c>
      <c r="O347" s="29">
        <f>REQ.4[[#This Row],[SUBOTOTAL]]+REQ.4[[#This Row],[IVA]]</f>
        <v>0</v>
      </c>
    </row>
    <row r="348" spans="1:15" ht="22.5" x14ac:dyDescent="0.2">
      <c r="A348" s="18" t="s">
        <v>192</v>
      </c>
      <c r="B348" s="19">
        <f t="shared" si="5"/>
        <v>347</v>
      </c>
      <c r="C348" s="18" t="s">
        <v>42</v>
      </c>
      <c r="D348" s="19">
        <v>1</v>
      </c>
      <c r="E348" s="19" t="s">
        <v>707</v>
      </c>
      <c r="F348" s="31" t="s">
        <v>710</v>
      </c>
      <c r="G348" s="21" t="s">
        <v>511</v>
      </c>
      <c r="H348" s="22" t="s">
        <v>711</v>
      </c>
      <c r="I348" s="23"/>
      <c r="J348" s="24"/>
      <c r="K348" s="25"/>
      <c r="L348" s="30"/>
      <c r="M348" s="27">
        <f>REQ.4[[#This Row],[CANTIDAD]]*REQ.4[[#This Row],[PRECIO UNITARIO]]</f>
        <v>0</v>
      </c>
      <c r="N348" s="28">
        <f>REQ.4[[#This Row],[SUBOTOTAL]]*0.16</f>
        <v>0</v>
      </c>
      <c r="O348" s="29">
        <f>REQ.4[[#This Row],[SUBOTOTAL]]+REQ.4[[#This Row],[IVA]]</f>
        <v>0</v>
      </c>
    </row>
    <row r="349" spans="1:15" ht="22.5" x14ac:dyDescent="0.2">
      <c r="A349" s="18" t="s">
        <v>192</v>
      </c>
      <c r="B349" s="19">
        <f t="shared" si="5"/>
        <v>348</v>
      </c>
      <c r="C349" s="18" t="s">
        <v>42</v>
      </c>
      <c r="D349" s="19">
        <v>1</v>
      </c>
      <c r="E349" s="19" t="s">
        <v>700</v>
      </c>
      <c r="F349" s="31" t="s">
        <v>712</v>
      </c>
      <c r="G349" s="21" t="s">
        <v>713</v>
      </c>
      <c r="H349" s="22" t="s">
        <v>709</v>
      </c>
      <c r="I349" s="23"/>
      <c r="J349" s="24"/>
      <c r="K349" s="25"/>
      <c r="L349" s="30"/>
      <c r="M349" s="27">
        <f>REQ.4[[#This Row],[CANTIDAD]]*REQ.4[[#This Row],[PRECIO UNITARIO]]</f>
        <v>0</v>
      </c>
      <c r="N349" s="28">
        <f>REQ.4[[#This Row],[SUBOTOTAL]]*0.16</f>
        <v>0</v>
      </c>
      <c r="O349" s="29">
        <f>REQ.4[[#This Row],[SUBOTOTAL]]+REQ.4[[#This Row],[IVA]]</f>
        <v>0</v>
      </c>
    </row>
    <row r="350" spans="1:15" ht="22.5" x14ac:dyDescent="0.2">
      <c r="A350" s="18" t="s">
        <v>192</v>
      </c>
      <c r="B350" s="19">
        <f t="shared" si="5"/>
        <v>349</v>
      </c>
      <c r="C350" s="18" t="s">
        <v>42</v>
      </c>
      <c r="D350" s="19">
        <v>1</v>
      </c>
      <c r="E350" s="19" t="s">
        <v>693</v>
      </c>
      <c r="F350" s="31" t="s">
        <v>714</v>
      </c>
      <c r="G350" s="21" t="s">
        <v>715</v>
      </c>
      <c r="H350" s="22" t="s">
        <v>716</v>
      </c>
      <c r="I350" s="23"/>
      <c r="J350" s="24"/>
      <c r="K350" s="25"/>
      <c r="L350" s="30"/>
      <c r="M350" s="27">
        <f>REQ.4[[#This Row],[CANTIDAD]]*REQ.4[[#This Row],[PRECIO UNITARIO]]</f>
        <v>0</v>
      </c>
      <c r="N350" s="28">
        <f>REQ.4[[#This Row],[SUBOTOTAL]]*0.16</f>
        <v>0</v>
      </c>
      <c r="O350" s="29">
        <f>REQ.4[[#This Row],[SUBOTOTAL]]+REQ.4[[#This Row],[IVA]]</f>
        <v>0</v>
      </c>
    </row>
    <row r="351" spans="1:15" ht="22.5" x14ac:dyDescent="0.2">
      <c r="A351" s="18" t="s">
        <v>192</v>
      </c>
      <c r="B351" s="19">
        <f t="shared" si="5"/>
        <v>350</v>
      </c>
      <c r="C351" s="18" t="s">
        <v>42</v>
      </c>
      <c r="D351" s="19">
        <v>1</v>
      </c>
      <c r="E351" s="19" t="s">
        <v>196</v>
      </c>
      <c r="F351" s="31" t="s">
        <v>717</v>
      </c>
      <c r="G351" s="21" t="s">
        <v>718</v>
      </c>
      <c r="H351" s="22" t="s">
        <v>719</v>
      </c>
      <c r="I351" s="23" t="s">
        <v>720</v>
      </c>
      <c r="J351" s="24"/>
      <c r="K351" s="25"/>
      <c r="L351" s="30"/>
      <c r="M351" s="27">
        <f>REQ.4[[#This Row],[CANTIDAD]]*REQ.4[[#This Row],[PRECIO UNITARIO]]</f>
        <v>0</v>
      </c>
      <c r="N351" s="28">
        <f>REQ.4[[#This Row],[SUBOTOTAL]]*0.16</f>
        <v>0</v>
      </c>
      <c r="O351" s="29">
        <f>REQ.4[[#This Row],[SUBOTOTAL]]+REQ.4[[#This Row],[IVA]]</f>
        <v>0</v>
      </c>
    </row>
    <row r="352" spans="1:15" ht="22.5" x14ac:dyDescent="0.2">
      <c r="A352" s="18" t="s">
        <v>192</v>
      </c>
      <c r="B352" s="19">
        <f t="shared" si="5"/>
        <v>351</v>
      </c>
      <c r="C352" s="18" t="s">
        <v>42</v>
      </c>
      <c r="D352" s="19">
        <v>1</v>
      </c>
      <c r="E352" s="19" t="s">
        <v>196</v>
      </c>
      <c r="F352" s="31" t="s">
        <v>721</v>
      </c>
      <c r="G352" s="21" t="s">
        <v>722</v>
      </c>
      <c r="H352" s="22" t="s">
        <v>719</v>
      </c>
      <c r="I352" s="23" t="s">
        <v>175</v>
      </c>
      <c r="J352" s="24"/>
      <c r="K352" s="25"/>
      <c r="L352" s="30"/>
      <c r="M352" s="27">
        <f>REQ.4[[#This Row],[CANTIDAD]]*REQ.4[[#This Row],[PRECIO UNITARIO]]</f>
        <v>0</v>
      </c>
      <c r="N352" s="28">
        <f>REQ.4[[#This Row],[SUBOTOTAL]]*0.16</f>
        <v>0</v>
      </c>
      <c r="O352" s="29">
        <f>REQ.4[[#This Row],[SUBOTOTAL]]+REQ.4[[#This Row],[IVA]]</f>
        <v>0</v>
      </c>
    </row>
    <row r="353" spans="1:15" ht="22.5" x14ac:dyDescent="0.2">
      <c r="A353" s="18" t="s">
        <v>192</v>
      </c>
      <c r="B353" s="19">
        <f t="shared" si="5"/>
        <v>352</v>
      </c>
      <c r="C353" s="18" t="s">
        <v>42</v>
      </c>
      <c r="D353" s="19">
        <v>1</v>
      </c>
      <c r="E353" s="19" t="s">
        <v>693</v>
      </c>
      <c r="F353" s="31" t="s">
        <v>723</v>
      </c>
      <c r="G353" s="21" t="s">
        <v>724</v>
      </c>
      <c r="H353" s="22" t="s">
        <v>695</v>
      </c>
      <c r="I353" s="23"/>
      <c r="J353" s="24"/>
      <c r="K353" s="25"/>
      <c r="L353" s="30"/>
      <c r="M353" s="27">
        <f>REQ.4[[#This Row],[CANTIDAD]]*REQ.4[[#This Row],[PRECIO UNITARIO]]</f>
        <v>0</v>
      </c>
      <c r="N353" s="28">
        <f>REQ.4[[#This Row],[SUBOTOTAL]]*0.16</f>
        <v>0</v>
      </c>
      <c r="O353" s="29">
        <f>REQ.4[[#This Row],[SUBOTOTAL]]+REQ.4[[#This Row],[IVA]]</f>
        <v>0</v>
      </c>
    </row>
    <row r="354" spans="1:15" ht="22.5" x14ac:dyDescent="0.2">
      <c r="A354" s="18" t="s">
        <v>192</v>
      </c>
      <c r="B354" s="19">
        <f t="shared" si="5"/>
        <v>353</v>
      </c>
      <c r="C354" s="18" t="s">
        <v>42</v>
      </c>
      <c r="D354" s="19">
        <v>1</v>
      </c>
      <c r="E354" s="19" t="s">
        <v>693</v>
      </c>
      <c r="F354" s="31" t="s">
        <v>725</v>
      </c>
      <c r="G354" s="21" t="s">
        <v>726</v>
      </c>
      <c r="H354" s="22" t="s">
        <v>727</v>
      </c>
      <c r="I354" s="23"/>
      <c r="J354" s="24"/>
      <c r="K354" s="25"/>
      <c r="L354" s="30"/>
      <c r="M354" s="27">
        <f>REQ.4[[#This Row],[CANTIDAD]]*REQ.4[[#This Row],[PRECIO UNITARIO]]</f>
        <v>0</v>
      </c>
      <c r="N354" s="28">
        <f>REQ.4[[#This Row],[SUBOTOTAL]]*0.16</f>
        <v>0</v>
      </c>
      <c r="O354" s="29">
        <f>REQ.4[[#This Row],[SUBOTOTAL]]+REQ.4[[#This Row],[IVA]]</f>
        <v>0</v>
      </c>
    </row>
    <row r="355" spans="1:15" ht="22.5" x14ac:dyDescent="0.2">
      <c r="A355" s="18" t="s">
        <v>192</v>
      </c>
      <c r="B355" s="19">
        <f t="shared" si="5"/>
        <v>354</v>
      </c>
      <c r="C355" s="18" t="s">
        <v>42</v>
      </c>
      <c r="D355" s="19">
        <v>1</v>
      </c>
      <c r="E355" s="19" t="s">
        <v>693</v>
      </c>
      <c r="F355" s="31" t="s">
        <v>728</v>
      </c>
      <c r="G355" s="21" t="s">
        <v>729</v>
      </c>
      <c r="H355" s="22" t="s">
        <v>695</v>
      </c>
      <c r="I355" s="23"/>
      <c r="J355" s="24"/>
      <c r="K355" s="25"/>
      <c r="L355" s="30"/>
      <c r="M355" s="27">
        <f>REQ.4[[#This Row],[CANTIDAD]]*REQ.4[[#This Row],[PRECIO UNITARIO]]</f>
        <v>0</v>
      </c>
      <c r="N355" s="28">
        <f>REQ.4[[#This Row],[SUBOTOTAL]]*0.16</f>
        <v>0</v>
      </c>
      <c r="O355" s="29">
        <f>REQ.4[[#This Row],[SUBOTOTAL]]+REQ.4[[#This Row],[IVA]]</f>
        <v>0</v>
      </c>
    </row>
    <row r="356" spans="1:15" ht="22.5" x14ac:dyDescent="0.2">
      <c r="A356" s="18" t="s">
        <v>192</v>
      </c>
      <c r="B356" s="19">
        <f t="shared" si="5"/>
        <v>355</v>
      </c>
      <c r="C356" s="18" t="s">
        <v>42</v>
      </c>
      <c r="D356" s="19">
        <v>1</v>
      </c>
      <c r="E356" s="19" t="s">
        <v>693</v>
      </c>
      <c r="F356" s="31" t="s">
        <v>730</v>
      </c>
      <c r="G356" s="21" t="s">
        <v>731</v>
      </c>
      <c r="H356" s="22" t="s">
        <v>695</v>
      </c>
      <c r="I356" s="23"/>
      <c r="J356" s="24"/>
      <c r="K356" s="25"/>
      <c r="L356" s="30"/>
      <c r="M356" s="27">
        <f>REQ.4[[#This Row],[CANTIDAD]]*REQ.4[[#This Row],[PRECIO UNITARIO]]</f>
        <v>0</v>
      </c>
      <c r="N356" s="28">
        <f>REQ.4[[#This Row],[SUBOTOTAL]]*0.16</f>
        <v>0</v>
      </c>
      <c r="O356" s="29">
        <f>REQ.4[[#This Row],[SUBOTOTAL]]+REQ.4[[#This Row],[IVA]]</f>
        <v>0</v>
      </c>
    </row>
    <row r="357" spans="1:15" ht="22.5" x14ac:dyDescent="0.2">
      <c r="A357" s="18" t="s">
        <v>192</v>
      </c>
      <c r="B357" s="19">
        <f t="shared" si="5"/>
        <v>356</v>
      </c>
      <c r="C357" s="18" t="s">
        <v>42</v>
      </c>
      <c r="D357" s="19">
        <v>1</v>
      </c>
      <c r="E357" s="19" t="s">
        <v>17</v>
      </c>
      <c r="F357" s="31" t="s">
        <v>732</v>
      </c>
      <c r="G357" s="21">
        <v>548</v>
      </c>
      <c r="H357" s="22" t="s">
        <v>733</v>
      </c>
      <c r="I357" s="23"/>
      <c r="J357" s="24"/>
      <c r="K357" s="25"/>
      <c r="L357" s="30"/>
      <c r="M357" s="27">
        <f>REQ.4[[#This Row],[CANTIDAD]]*REQ.4[[#This Row],[PRECIO UNITARIO]]</f>
        <v>0</v>
      </c>
      <c r="N357" s="28">
        <f>REQ.4[[#This Row],[SUBOTOTAL]]*0.16</f>
        <v>0</v>
      </c>
      <c r="O357" s="29">
        <f>REQ.4[[#This Row],[SUBOTOTAL]]+REQ.4[[#This Row],[IVA]]</f>
        <v>0</v>
      </c>
    </row>
    <row r="358" spans="1:15" ht="22.5" x14ac:dyDescent="0.2">
      <c r="A358" s="18" t="s">
        <v>192</v>
      </c>
      <c r="B358" s="19">
        <f t="shared" si="5"/>
        <v>357</v>
      </c>
      <c r="C358" s="18" t="s">
        <v>42</v>
      </c>
      <c r="D358" s="19">
        <v>1</v>
      </c>
      <c r="E358" s="19" t="s">
        <v>693</v>
      </c>
      <c r="F358" s="31" t="s">
        <v>734</v>
      </c>
      <c r="G358" s="21" t="s">
        <v>735</v>
      </c>
      <c r="H358" s="22" t="s">
        <v>716</v>
      </c>
      <c r="I358" s="23"/>
      <c r="J358" s="24"/>
      <c r="K358" s="25"/>
      <c r="L358" s="30"/>
      <c r="M358" s="27">
        <f>REQ.4[[#This Row],[CANTIDAD]]*REQ.4[[#This Row],[PRECIO UNITARIO]]</f>
        <v>0</v>
      </c>
      <c r="N358" s="28">
        <f>REQ.4[[#This Row],[SUBOTOTAL]]*0.16</f>
        <v>0</v>
      </c>
      <c r="O358" s="29">
        <f>REQ.4[[#This Row],[SUBOTOTAL]]+REQ.4[[#This Row],[IVA]]</f>
        <v>0</v>
      </c>
    </row>
    <row r="359" spans="1:15" ht="22.5" x14ac:dyDescent="0.2">
      <c r="A359" s="18" t="s">
        <v>192</v>
      </c>
      <c r="B359" s="19">
        <f t="shared" si="5"/>
        <v>358</v>
      </c>
      <c r="C359" s="18" t="s">
        <v>42</v>
      </c>
      <c r="D359" s="19">
        <v>1</v>
      </c>
      <c r="E359" s="19" t="s">
        <v>693</v>
      </c>
      <c r="F359" s="31" t="s">
        <v>736</v>
      </c>
      <c r="G359" s="21" t="s">
        <v>737</v>
      </c>
      <c r="H359" s="22" t="s">
        <v>716</v>
      </c>
      <c r="I359" s="23"/>
      <c r="J359" s="24"/>
      <c r="K359" s="25"/>
      <c r="L359" s="30"/>
      <c r="M359" s="27">
        <f>REQ.4[[#This Row],[CANTIDAD]]*REQ.4[[#This Row],[PRECIO UNITARIO]]</f>
        <v>0</v>
      </c>
      <c r="N359" s="28">
        <f>REQ.4[[#This Row],[SUBOTOTAL]]*0.16</f>
        <v>0</v>
      </c>
      <c r="O359" s="29">
        <f>REQ.4[[#This Row],[SUBOTOTAL]]+REQ.4[[#This Row],[IVA]]</f>
        <v>0</v>
      </c>
    </row>
    <row r="360" spans="1:15" ht="22.5" x14ac:dyDescent="0.2">
      <c r="A360" s="18" t="s">
        <v>192</v>
      </c>
      <c r="B360" s="19">
        <f t="shared" si="5"/>
        <v>359</v>
      </c>
      <c r="C360" s="18" t="s">
        <v>42</v>
      </c>
      <c r="D360" s="19">
        <v>1</v>
      </c>
      <c r="E360" s="19" t="s">
        <v>700</v>
      </c>
      <c r="F360" s="31" t="s">
        <v>738</v>
      </c>
      <c r="G360" s="21" t="s">
        <v>739</v>
      </c>
      <c r="H360" s="22" t="s">
        <v>706</v>
      </c>
      <c r="I360" s="23"/>
      <c r="J360" s="24"/>
      <c r="K360" s="25"/>
      <c r="L360" s="30"/>
      <c r="M360" s="27">
        <f>REQ.4[[#This Row],[CANTIDAD]]*REQ.4[[#This Row],[PRECIO UNITARIO]]</f>
        <v>0</v>
      </c>
      <c r="N360" s="28">
        <f>REQ.4[[#This Row],[SUBOTOTAL]]*0.16</f>
        <v>0</v>
      </c>
      <c r="O360" s="29">
        <f>REQ.4[[#This Row],[SUBOTOTAL]]+REQ.4[[#This Row],[IVA]]</f>
        <v>0</v>
      </c>
    </row>
    <row r="361" spans="1:15" ht="22.5" x14ac:dyDescent="0.2">
      <c r="A361" s="18" t="s">
        <v>192</v>
      </c>
      <c r="B361" s="19">
        <f t="shared" si="5"/>
        <v>360</v>
      </c>
      <c r="C361" s="18" t="s">
        <v>42</v>
      </c>
      <c r="D361" s="19">
        <v>1</v>
      </c>
      <c r="E361" s="19" t="s">
        <v>196</v>
      </c>
      <c r="F361" s="31" t="s">
        <v>740</v>
      </c>
      <c r="G361" s="21" t="s">
        <v>739</v>
      </c>
      <c r="H361" s="22" t="s">
        <v>719</v>
      </c>
      <c r="I361" s="23"/>
      <c r="J361" s="24"/>
      <c r="K361" s="25"/>
      <c r="L361" s="30"/>
      <c r="M361" s="27">
        <f>REQ.4[[#This Row],[CANTIDAD]]*REQ.4[[#This Row],[PRECIO UNITARIO]]</f>
        <v>0</v>
      </c>
      <c r="N361" s="28">
        <f>REQ.4[[#This Row],[SUBOTOTAL]]*0.16</f>
        <v>0</v>
      </c>
      <c r="O361" s="29">
        <f>REQ.4[[#This Row],[SUBOTOTAL]]+REQ.4[[#This Row],[IVA]]</f>
        <v>0</v>
      </c>
    </row>
    <row r="362" spans="1:15" ht="22.5" x14ac:dyDescent="0.2">
      <c r="A362" s="18" t="s">
        <v>192</v>
      </c>
      <c r="B362" s="19">
        <f t="shared" si="5"/>
        <v>361</v>
      </c>
      <c r="C362" s="18" t="s">
        <v>42</v>
      </c>
      <c r="D362" s="19">
        <v>1</v>
      </c>
      <c r="E362" s="19" t="s">
        <v>700</v>
      </c>
      <c r="F362" s="31" t="s">
        <v>741</v>
      </c>
      <c r="G362" s="21" t="s">
        <v>742</v>
      </c>
      <c r="H362" s="22" t="s">
        <v>743</v>
      </c>
      <c r="I362" s="23"/>
      <c r="J362" s="24"/>
      <c r="K362" s="25"/>
      <c r="L362" s="30"/>
      <c r="M362" s="27">
        <f>REQ.4[[#This Row],[CANTIDAD]]*REQ.4[[#This Row],[PRECIO UNITARIO]]</f>
        <v>0</v>
      </c>
      <c r="N362" s="28">
        <f>REQ.4[[#This Row],[SUBOTOTAL]]*0.16</f>
        <v>0</v>
      </c>
      <c r="O362" s="29">
        <f>REQ.4[[#This Row],[SUBOTOTAL]]+REQ.4[[#This Row],[IVA]]</f>
        <v>0</v>
      </c>
    </row>
    <row r="363" spans="1:15" ht="38.25" x14ac:dyDescent="0.2">
      <c r="A363" s="18" t="s">
        <v>15</v>
      </c>
      <c r="B363" s="19">
        <f t="shared" si="5"/>
        <v>362</v>
      </c>
      <c r="C363" s="18" t="s">
        <v>42</v>
      </c>
      <c r="D363" s="19">
        <v>1</v>
      </c>
      <c r="E363" s="19" t="s">
        <v>17</v>
      </c>
      <c r="F363" s="20" t="s">
        <v>744</v>
      </c>
      <c r="G363" s="21"/>
      <c r="H363" s="22"/>
      <c r="I363" s="23"/>
      <c r="J363" s="24"/>
      <c r="K363" s="25"/>
      <c r="L363" s="30"/>
      <c r="M363" s="27">
        <f>REQ.4[[#This Row],[CANTIDAD]]*REQ.4[[#This Row],[PRECIO UNITARIO]]</f>
        <v>0</v>
      </c>
      <c r="N363" s="28">
        <f>REQ.4[[#This Row],[SUBOTOTAL]]*0.16</f>
        <v>0</v>
      </c>
      <c r="O363" s="29">
        <f>REQ.4[[#This Row],[SUBOTOTAL]]+REQ.4[[#This Row],[IVA]]</f>
        <v>0</v>
      </c>
    </row>
    <row r="364" spans="1:15" ht="33.75" x14ac:dyDescent="0.2">
      <c r="A364" s="18" t="s">
        <v>15</v>
      </c>
      <c r="B364" s="19">
        <f t="shared" si="5"/>
        <v>363</v>
      </c>
      <c r="C364" s="18" t="s">
        <v>42</v>
      </c>
      <c r="D364" s="19">
        <v>1</v>
      </c>
      <c r="E364" s="19" t="s">
        <v>17</v>
      </c>
      <c r="F364" s="20" t="s">
        <v>745</v>
      </c>
      <c r="G364" s="21"/>
      <c r="H364" s="22" t="s">
        <v>746</v>
      </c>
      <c r="I364" s="23" t="s">
        <v>37</v>
      </c>
      <c r="J364" s="24"/>
      <c r="K364" s="25"/>
      <c r="L364" s="30"/>
      <c r="M364" s="27">
        <f>REQ.4[[#This Row],[CANTIDAD]]*REQ.4[[#This Row],[PRECIO UNITARIO]]</f>
        <v>0</v>
      </c>
      <c r="N364" s="28">
        <f>REQ.4[[#This Row],[SUBOTOTAL]]*0.16</f>
        <v>0</v>
      </c>
      <c r="O364" s="29">
        <f>REQ.4[[#This Row],[SUBOTOTAL]]+REQ.4[[#This Row],[IVA]]</f>
        <v>0</v>
      </c>
    </row>
    <row r="365" spans="1:15" ht="114.75" x14ac:dyDescent="0.2">
      <c r="A365" s="18" t="s">
        <v>29</v>
      </c>
      <c r="B365" s="19">
        <f t="shared" si="5"/>
        <v>364</v>
      </c>
      <c r="C365" s="18" t="s">
        <v>26</v>
      </c>
      <c r="D365" s="19">
        <v>2</v>
      </c>
      <c r="E365" s="19" t="s">
        <v>31</v>
      </c>
      <c r="F365" s="20" t="s">
        <v>747</v>
      </c>
      <c r="G365" s="21" t="s">
        <v>748</v>
      </c>
      <c r="H365" s="22" t="s">
        <v>374</v>
      </c>
      <c r="I365" s="23"/>
      <c r="J365" s="24"/>
      <c r="K365" s="35"/>
      <c r="L365" s="30"/>
      <c r="M365" s="27">
        <f>REQ.4[[#This Row],[CANTIDAD]]*REQ.4[[#This Row],[PRECIO UNITARIO]]</f>
        <v>0</v>
      </c>
      <c r="N365" s="28">
        <f>REQ.4[[#This Row],[SUBOTOTAL]]*0.16</f>
        <v>0</v>
      </c>
      <c r="O365" s="29">
        <f>REQ.4[[#This Row],[SUBOTOTAL]]+REQ.4[[#This Row],[IVA]]</f>
        <v>0</v>
      </c>
    </row>
    <row r="366" spans="1:15" ht="89.25" x14ac:dyDescent="0.2">
      <c r="A366" s="18" t="s">
        <v>25</v>
      </c>
      <c r="B366" s="19">
        <v>365</v>
      </c>
      <c r="C366" s="18" t="s">
        <v>20</v>
      </c>
      <c r="D366" s="19">
        <v>1</v>
      </c>
      <c r="E366" s="19" t="s">
        <v>17</v>
      </c>
      <c r="F366" s="20" t="s">
        <v>749</v>
      </c>
      <c r="G366" s="21"/>
      <c r="H366" s="22" t="s">
        <v>750</v>
      </c>
      <c r="I366" s="23" t="s">
        <v>313</v>
      </c>
      <c r="J366" s="24"/>
      <c r="K366" s="25"/>
      <c r="L366" s="26"/>
      <c r="M366" s="27">
        <f>REQ.4[[#This Row],[CANTIDAD]]*REQ.4[[#This Row],[PRECIO UNITARIO]]</f>
        <v>0</v>
      </c>
      <c r="N366" s="28">
        <f>REQ.4[[#This Row],[SUBOTOTAL]]*0.16</f>
        <v>0</v>
      </c>
      <c r="O366" s="29">
        <f>REQ.4[[#This Row],[SUBOTOTAL]]+REQ.4[[#This Row],[IVA]]</f>
        <v>0</v>
      </c>
    </row>
    <row r="367" spans="1:15" ht="89.25" x14ac:dyDescent="0.2">
      <c r="A367" s="18" t="s">
        <v>25</v>
      </c>
      <c r="B367" s="19">
        <v>366</v>
      </c>
      <c r="C367" s="18" t="s">
        <v>20</v>
      </c>
      <c r="D367" s="19">
        <v>11</v>
      </c>
      <c r="E367" s="19" t="s">
        <v>17</v>
      </c>
      <c r="F367" s="20" t="s">
        <v>751</v>
      </c>
      <c r="G367" s="21"/>
      <c r="H367" s="22" t="s">
        <v>752</v>
      </c>
      <c r="I367" s="23" t="s">
        <v>129</v>
      </c>
      <c r="J367" s="24"/>
      <c r="K367" s="25"/>
      <c r="L367" s="26"/>
      <c r="M367" s="27">
        <f>REQ.4[[#This Row],[CANTIDAD]]*REQ.4[[#This Row],[PRECIO UNITARIO]]</f>
        <v>0</v>
      </c>
      <c r="N367" s="28">
        <f>REQ.4[[#This Row],[SUBOTOTAL]]*0.16</f>
        <v>0</v>
      </c>
      <c r="O367" s="29">
        <f>REQ.4[[#This Row],[SUBOTOTAL]]+REQ.4[[#This Row],[IVA]]</f>
        <v>0</v>
      </c>
    </row>
    <row r="368" spans="1:15" ht="25.5" x14ac:dyDescent="0.2">
      <c r="A368" s="18" t="s">
        <v>774</v>
      </c>
      <c r="B368" s="19" t="s">
        <v>753</v>
      </c>
      <c r="C368" s="18" t="s">
        <v>775</v>
      </c>
      <c r="D368" s="19">
        <v>1</v>
      </c>
      <c r="E368" s="19" t="s">
        <v>17</v>
      </c>
      <c r="F368" s="20" t="s">
        <v>780</v>
      </c>
      <c r="G368" s="21"/>
      <c r="H368" s="22"/>
      <c r="I368" s="23"/>
      <c r="J368" s="24"/>
      <c r="K368" s="25"/>
      <c r="L368" s="26"/>
      <c r="M368" s="27">
        <f>REQ.4[[#This Row],[CANTIDAD]]*REQ.4[[#This Row],[PRECIO UNITARIO]]</f>
        <v>0</v>
      </c>
      <c r="N368" s="28">
        <f>REQ.4[[#This Row],[SUBOTOTAL]]*0.16</f>
        <v>0</v>
      </c>
      <c r="O368" s="29">
        <f>REQ.4[[#This Row],[SUBOTOTAL]]+REQ.4[[#This Row],[IVA]]</f>
        <v>0</v>
      </c>
    </row>
    <row r="369" spans="1:15" ht="127.5" x14ac:dyDescent="0.2">
      <c r="A369" s="18" t="s">
        <v>25</v>
      </c>
      <c r="B369" s="19" t="s">
        <v>754</v>
      </c>
      <c r="C369" s="18" t="s">
        <v>288</v>
      </c>
      <c r="D369" s="19">
        <v>3</v>
      </c>
      <c r="E369" s="19" t="s">
        <v>17</v>
      </c>
      <c r="F369" s="20" t="s">
        <v>781</v>
      </c>
      <c r="G369" s="21" t="s">
        <v>801</v>
      </c>
      <c r="H369" s="22"/>
      <c r="I369" s="23"/>
      <c r="J369" s="24"/>
      <c r="K369" s="25"/>
      <c r="L369" s="26"/>
      <c r="M369" s="27">
        <f>REQ.4[[#This Row],[CANTIDAD]]*REQ.4[[#This Row],[PRECIO UNITARIO]]</f>
        <v>0</v>
      </c>
      <c r="N369" s="28">
        <f>REQ.4[[#This Row],[SUBOTOTAL]]*0.16</f>
        <v>0</v>
      </c>
      <c r="O369" s="29">
        <f>REQ.4[[#This Row],[SUBOTOTAL]]+REQ.4[[#This Row],[IVA]]</f>
        <v>0</v>
      </c>
    </row>
    <row r="370" spans="1:15" ht="25.5" x14ac:dyDescent="0.2">
      <c r="A370" s="18" t="s">
        <v>774</v>
      </c>
      <c r="B370" s="19" t="s">
        <v>755</v>
      </c>
      <c r="C370" s="18" t="s">
        <v>776</v>
      </c>
      <c r="D370" s="19">
        <v>1</v>
      </c>
      <c r="E370" s="19" t="s">
        <v>17</v>
      </c>
      <c r="F370" s="20" t="s">
        <v>782</v>
      </c>
      <c r="G370" s="21"/>
      <c r="H370" s="22"/>
      <c r="I370" s="23"/>
      <c r="J370" s="24"/>
      <c r="K370" s="25"/>
      <c r="L370" s="26"/>
      <c r="M370" s="27">
        <f>REQ.4[[#This Row],[CANTIDAD]]*REQ.4[[#This Row],[PRECIO UNITARIO]]</f>
        <v>0</v>
      </c>
      <c r="N370" s="28">
        <f>REQ.4[[#This Row],[SUBOTOTAL]]*0.16</f>
        <v>0</v>
      </c>
      <c r="O370" s="29">
        <f>REQ.4[[#This Row],[SUBOTOTAL]]+REQ.4[[#This Row],[IVA]]</f>
        <v>0</v>
      </c>
    </row>
    <row r="371" spans="1:15" ht="76.5" x14ac:dyDescent="0.2">
      <c r="A371" s="18" t="s">
        <v>774</v>
      </c>
      <c r="B371" s="19" t="s">
        <v>756</v>
      </c>
      <c r="C371" s="18" t="s">
        <v>478</v>
      </c>
      <c r="D371" s="19">
        <v>2</v>
      </c>
      <c r="E371" s="19" t="s">
        <v>17</v>
      </c>
      <c r="F371" s="20" t="s">
        <v>783</v>
      </c>
      <c r="G371" s="21"/>
      <c r="H371" s="22"/>
      <c r="I371" s="23"/>
      <c r="J371" s="24"/>
      <c r="K371" s="25"/>
      <c r="L371" s="26"/>
      <c r="M371" s="27">
        <f>REQ.4[[#This Row],[CANTIDAD]]*REQ.4[[#This Row],[PRECIO UNITARIO]]</f>
        <v>0</v>
      </c>
      <c r="N371" s="28">
        <f>REQ.4[[#This Row],[SUBOTOTAL]]*0.16</f>
        <v>0</v>
      </c>
      <c r="O371" s="29">
        <f>REQ.4[[#This Row],[SUBOTOTAL]]+REQ.4[[#This Row],[IVA]]</f>
        <v>0</v>
      </c>
    </row>
    <row r="372" spans="1:15" ht="63.75" x14ac:dyDescent="0.2">
      <c r="A372" s="18" t="s">
        <v>774</v>
      </c>
      <c r="B372" s="19" t="s">
        <v>757</v>
      </c>
      <c r="C372" s="18" t="s">
        <v>478</v>
      </c>
      <c r="D372" s="19">
        <v>6</v>
      </c>
      <c r="E372" s="19" t="s">
        <v>17</v>
      </c>
      <c r="F372" s="20" t="s">
        <v>784</v>
      </c>
      <c r="G372" s="21"/>
      <c r="H372" s="22"/>
      <c r="I372" s="23"/>
      <c r="J372" s="24"/>
      <c r="K372" s="25"/>
      <c r="L372" s="26"/>
      <c r="M372" s="27">
        <f>REQ.4[[#This Row],[CANTIDAD]]*REQ.4[[#This Row],[PRECIO UNITARIO]]</f>
        <v>0</v>
      </c>
      <c r="N372" s="28">
        <f>REQ.4[[#This Row],[SUBOTOTAL]]*0.16</f>
        <v>0</v>
      </c>
      <c r="O372" s="29">
        <f>REQ.4[[#This Row],[SUBOTOTAL]]+REQ.4[[#This Row],[IVA]]</f>
        <v>0</v>
      </c>
    </row>
    <row r="373" spans="1:15" ht="76.5" x14ac:dyDescent="0.2">
      <c r="A373" s="18" t="s">
        <v>774</v>
      </c>
      <c r="B373" s="19" t="s">
        <v>758</v>
      </c>
      <c r="C373" s="18" t="s">
        <v>478</v>
      </c>
      <c r="D373" s="19">
        <v>10</v>
      </c>
      <c r="E373" s="19" t="s">
        <v>778</v>
      </c>
      <c r="F373" s="20" t="s">
        <v>785</v>
      </c>
      <c r="G373" s="21"/>
      <c r="H373" s="22"/>
      <c r="I373" s="23"/>
      <c r="J373" s="24"/>
      <c r="K373" s="25"/>
      <c r="L373" s="26"/>
      <c r="M373" s="27">
        <f>REQ.4[[#This Row],[CANTIDAD]]*REQ.4[[#This Row],[PRECIO UNITARIO]]</f>
        <v>0</v>
      </c>
      <c r="N373" s="28">
        <f>REQ.4[[#This Row],[SUBOTOTAL]]*0.16</f>
        <v>0</v>
      </c>
      <c r="O373" s="29">
        <f>REQ.4[[#This Row],[SUBOTOTAL]]+REQ.4[[#This Row],[IVA]]</f>
        <v>0</v>
      </c>
    </row>
    <row r="374" spans="1:15" ht="25.5" x14ac:dyDescent="0.2">
      <c r="A374" s="18" t="s">
        <v>774</v>
      </c>
      <c r="B374" s="19" t="s">
        <v>759</v>
      </c>
      <c r="C374" s="18" t="s">
        <v>478</v>
      </c>
      <c r="D374" s="19">
        <v>4</v>
      </c>
      <c r="E374" s="19" t="s">
        <v>17</v>
      </c>
      <c r="F374" s="20" t="s">
        <v>786</v>
      </c>
      <c r="G374" s="21"/>
      <c r="H374" s="22"/>
      <c r="I374" s="23"/>
      <c r="J374" s="24"/>
      <c r="K374" s="25"/>
      <c r="L374" s="26"/>
      <c r="M374" s="27">
        <f>REQ.4[[#This Row],[CANTIDAD]]*REQ.4[[#This Row],[PRECIO UNITARIO]]</f>
        <v>0</v>
      </c>
      <c r="N374" s="28">
        <f>REQ.4[[#This Row],[SUBOTOTAL]]*0.16</f>
        <v>0</v>
      </c>
      <c r="O374" s="29">
        <f>REQ.4[[#This Row],[SUBOTOTAL]]+REQ.4[[#This Row],[IVA]]</f>
        <v>0</v>
      </c>
    </row>
    <row r="375" spans="1:15" ht="22.5" x14ac:dyDescent="0.2">
      <c r="A375" s="18" t="s">
        <v>774</v>
      </c>
      <c r="B375" s="19" t="s">
        <v>760</v>
      </c>
      <c r="C375" s="18" t="s">
        <v>294</v>
      </c>
      <c r="D375" s="19">
        <v>2</v>
      </c>
      <c r="E375" s="19" t="s">
        <v>17</v>
      </c>
      <c r="F375" s="20" t="s">
        <v>787</v>
      </c>
      <c r="G375" s="21"/>
      <c r="H375" s="22"/>
      <c r="I375" s="23"/>
      <c r="J375" s="24"/>
      <c r="K375" s="25"/>
      <c r="L375" s="26"/>
      <c r="M375" s="27">
        <f>REQ.4[[#This Row],[CANTIDAD]]*REQ.4[[#This Row],[PRECIO UNITARIO]]</f>
        <v>0</v>
      </c>
      <c r="N375" s="28">
        <f>REQ.4[[#This Row],[SUBOTOTAL]]*0.16</f>
        <v>0</v>
      </c>
      <c r="O375" s="29">
        <f>REQ.4[[#This Row],[SUBOTOTAL]]+REQ.4[[#This Row],[IVA]]</f>
        <v>0</v>
      </c>
    </row>
    <row r="376" spans="1:15" ht="25.5" x14ac:dyDescent="0.2">
      <c r="A376" s="18" t="s">
        <v>774</v>
      </c>
      <c r="B376" s="19" t="s">
        <v>761</v>
      </c>
      <c r="C376" s="18" t="s">
        <v>294</v>
      </c>
      <c r="D376" s="19">
        <v>2</v>
      </c>
      <c r="E376" s="19" t="s">
        <v>17</v>
      </c>
      <c r="F376" s="20" t="s">
        <v>788</v>
      </c>
      <c r="G376" s="21"/>
      <c r="H376" s="22"/>
      <c r="I376" s="23"/>
      <c r="J376" s="24"/>
      <c r="K376" s="25"/>
      <c r="L376" s="26"/>
      <c r="M376" s="27">
        <f>REQ.4[[#This Row],[CANTIDAD]]*REQ.4[[#This Row],[PRECIO UNITARIO]]</f>
        <v>0</v>
      </c>
      <c r="N376" s="28">
        <f>REQ.4[[#This Row],[SUBOTOTAL]]*0.16</f>
        <v>0</v>
      </c>
      <c r="O376" s="29">
        <f>REQ.4[[#This Row],[SUBOTOTAL]]+REQ.4[[#This Row],[IVA]]</f>
        <v>0</v>
      </c>
    </row>
    <row r="377" spans="1:15" ht="38.25" x14ac:dyDescent="0.2">
      <c r="A377" s="18" t="s">
        <v>15</v>
      </c>
      <c r="B377" s="19" t="s">
        <v>762</v>
      </c>
      <c r="C377" s="18" t="s">
        <v>775</v>
      </c>
      <c r="D377" s="19">
        <v>2</v>
      </c>
      <c r="E377" s="19" t="s">
        <v>779</v>
      </c>
      <c r="F377" s="20" t="s">
        <v>789</v>
      </c>
      <c r="G377" s="21"/>
      <c r="H377" s="22"/>
      <c r="I377" s="23"/>
      <c r="J377" s="24"/>
      <c r="K377" s="25"/>
      <c r="L377" s="26"/>
      <c r="M377" s="27">
        <f>REQ.4[[#This Row],[CANTIDAD]]*REQ.4[[#This Row],[PRECIO UNITARIO]]</f>
        <v>0</v>
      </c>
      <c r="N377" s="28">
        <f>REQ.4[[#This Row],[SUBOTOTAL]]*0.16</f>
        <v>0</v>
      </c>
      <c r="O377" s="29">
        <f>REQ.4[[#This Row],[SUBOTOTAL]]+REQ.4[[#This Row],[IVA]]</f>
        <v>0</v>
      </c>
    </row>
    <row r="378" spans="1:15" ht="38.25" x14ac:dyDescent="0.2">
      <c r="A378" s="18" t="s">
        <v>15</v>
      </c>
      <c r="B378" s="19" t="s">
        <v>763</v>
      </c>
      <c r="C378" s="18" t="s">
        <v>775</v>
      </c>
      <c r="D378" s="19">
        <v>2</v>
      </c>
      <c r="E378" s="19" t="s">
        <v>779</v>
      </c>
      <c r="F378" s="20" t="s">
        <v>790</v>
      </c>
      <c r="G378" s="21"/>
      <c r="H378" s="22"/>
      <c r="I378" s="23"/>
      <c r="J378" s="24"/>
      <c r="K378" s="25"/>
      <c r="L378" s="26"/>
      <c r="M378" s="27">
        <f>REQ.4[[#This Row],[CANTIDAD]]*REQ.4[[#This Row],[PRECIO UNITARIO]]</f>
        <v>0</v>
      </c>
      <c r="N378" s="28">
        <f>REQ.4[[#This Row],[SUBOTOTAL]]*0.16</f>
        <v>0</v>
      </c>
      <c r="O378" s="29">
        <f>REQ.4[[#This Row],[SUBOTOTAL]]+REQ.4[[#This Row],[IVA]]</f>
        <v>0</v>
      </c>
    </row>
    <row r="379" spans="1:15" ht="51" x14ac:dyDescent="0.2">
      <c r="A379" s="18" t="s">
        <v>15</v>
      </c>
      <c r="B379" s="19" t="s">
        <v>764</v>
      </c>
      <c r="C379" s="18" t="s">
        <v>775</v>
      </c>
      <c r="D379" s="19">
        <v>2</v>
      </c>
      <c r="E379" s="19" t="s">
        <v>779</v>
      </c>
      <c r="F379" s="20" t="s">
        <v>791</v>
      </c>
      <c r="G379" s="21"/>
      <c r="H379" s="22"/>
      <c r="I379" s="23"/>
      <c r="J379" s="24"/>
      <c r="K379" s="25"/>
      <c r="L379" s="26"/>
      <c r="M379" s="27">
        <f>REQ.4[[#This Row],[CANTIDAD]]*REQ.4[[#This Row],[PRECIO UNITARIO]]</f>
        <v>0</v>
      </c>
      <c r="N379" s="28">
        <f>REQ.4[[#This Row],[SUBOTOTAL]]*0.16</f>
        <v>0</v>
      </c>
      <c r="O379" s="29">
        <f>REQ.4[[#This Row],[SUBOTOTAL]]+REQ.4[[#This Row],[IVA]]</f>
        <v>0</v>
      </c>
    </row>
    <row r="380" spans="1:15" ht="33.75" x14ac:dyDescent="0.2">
      <c r="A380" s="18" t="s">
        <v>15</v>
      </c>
      <c r="B380" s="19" t="s">
        <v>765</v>
      </c>
      <c r="C380" s="18" t="s">
        <v>775</v>
      </c>
      <c r="D380" s="19">
        <v>10</v>
      </c>
      <c r="E380" s="19" t="s">
        <v>17</v>
      </c>
      <c r="F380" s="20" t="s">
        <v>792</v>
      </c>
      <c r="G380" s="21"/>
      <c r="H380" s="22"/>
      <c r="I380" s="23"/>
      <c r="J380" s="24"/>
      <c r="K380" s="25"/>
      <c r="L380" s="26"/>
      <c r="M380" s="27">
        <f>REQ.4[[#This Row],[CANTIDAD]]*REQ.4[[#This Row],[PRECIO UNITARIO]]</f>
        <v>0</v>
      </c>
      <c r="N380" s="28">
        <f>REQ.4[[#This Row],[SUBOTOTAL]]*0.16</f>
        <v>0</v>
      </c>
      <c r="O380" s="29">
        <f>REQ.4[[#This Row],[SUBOTOTAL]]+REQ.4[[#This Row],[IVA]]</f>
        <v>0</v>
      </c>
    </row>
    <row r="381" spans="1:15" ht="25.5" x14ac:dyDescent="0.2">
      <c r="A381" s="18" t="s">
        <v>25</v>
      </c>
      <c r="B381" s="19" t="s">
        <v>766</v>
      </c>
      <c r="C381" s="18" t="s">
        <v>777</v>
      </c>
      <c r="D381" s="19">
        <v>10</v>
      </c>
      <c r="E381" s="19" t="s">
        <v>17</v>
      </c>
      <c r="F381" s="20" t="s">
        <v>793</v>
      </c>
      <c r="G381" s="21"/>
      <c r="H381" s="22"/>
      <c r="I381" s="23"/>
      <c r="J381" s="24"/>
      <c r="K381" s="25"/>
      <c r="L381" s="26"/>
      <c r="M381" s="27">
        <f>REQ.4[[#This Row],[CANTIDAD]]*REQ.4[[#This Row],[PRECIO UNITARIO]]</f>
        <v>0</v>
      </c>
      <c r="N381" s="28">
        <f>REQ.4[[#This Row],[SUBOTOTAL]]*0.16</f>
        <v>0</v>
      </c>
      <c r="O381" s="29">
        <f>REQ.4[[#This Row],[SUBOTOTAL]]+REQ.4[[#This Row],[IVA]]</f>
        <v>0</v>
      </c>
    </row>
    <row r="382" spans="1:15" ht="25.5" x14ac:dyDescent="0.2">
      <c r="A382" s="18" t="s">
        <v>25</v>
      </c>
      <c r="B382" s="19" t="s">
        <v>767</v>
      </c>
      <c r="C382" s="18" t="s">
        <v>777</v>
      </c>
      <c r="D382" s="19">
        <v>60</v>
      </c>
      <c r="E382" s="19" t="s">
        <v>17</v>
      </c>
      <c r="F382" s="20" t="s">
        <v>794</v>
      </c>
      <c r="G382" s="21"/>
      <c r="H382" s="22"/>
      <c r="I382" s="23"/>
      <c r="J382" s="24"/>
      <c r="K382" s="25"/>
      <c r="L382" s="26"/>
      <c r="M382" s="27">
        <f>REQ.4[[#This Row],[CANTIDAD]]*REQ.4[[#This Row],[PRECIO UNITARIO]]</f>
        <v>0</v>
      </c>
      <c r="N382" s="28">
        <f>REQ.4[[#This Row],[SUBOTOTAL]]*0.16</f>
        <v>0</v>
      </c>
      <c r="O382" s="29">
        <f>REQ.4[[#This Row],[SUBOTOTAL]]+REQ.4[[#This Row],[IVA]]</f>
        <v>0</v>
      </c>
    </row>
    <row r="383" spans="1:15" ht="25.5" x14ac:dyDescent="0.2">
      <c r="A383" s="18" t="s">
        <v>25</v>
      </c>
      <c r="B383" s="19" t="s">
        <v>768</v>
      </c>
      <c r="C383" s="18" t="s">
        <v>777</v>
      </c>
      <c r="D383" s="19">
        <v>4</v>
      </c>
      <c r="E383" s="19" t="s">
        <v>17</v>
      </c>
      <c r="F383" s="20" t="s">
        <v>795</v>
      </c>
      <c r="G383" s="21"/>
      <c r="H383" s="22"/>
      <c r="I383" s="23"/>
      <c r="J383" s="24"/>
      <c r="K383" s="25"/>
      <c r="L383" s="26"/>
      <c r="M383" s="27">
        <f>REQ.4[[#This Row],[CANTIDAD]]*REQ.4[[#This Row],[PRECIO UNITARIO]]</f>
        <v>0</v>
      </c>
      <c r="N383" s="28">
        <f>REQ.4[[#This Row],[SUBOTOTAL]]*0.16</f>
        <v>0</v>
      </c>
      <c r="O383" s="29">
        <f>REQ.4[[#This Row],[SUBOTOTAL]]+REQ.4[[#This Row],[IVA]]</f>
        <v>0</v>
      </c>
    </row>
    <row r="384" spans="1:15" ht="33.75" x14ac:dyDescent="0.2">
      <c r="A384" s="18" t="s">
        <v>15</v>
      </c>
      <c r="B384" s="19" t="s">
        <v>769</v>
      </c>
      <c r="C384" s="18" t="s">
        <v>288</v>
      </c>
      <c r="D384" s="19">
        <v>2</v>
      </c>
      <c r="E384" s="19" t="s">
        <v>17</v>
      </c>
      <c r="F384" s="20" t="s">
        <v>796</v>
      </c>
      <c r="G384" s="21"/>
      <c r="H384" s="22"/>
      <c r="I384" s="23"/>
      <c r="J384" s="24"/>
      <c r="K384" s="25"/>
      <c r="L384" s="26"/>
      <c r="M384" s="27">
        <f>REQ.4[[#This Row],[CANTIDAD]]*REQ.4[[#This Row],[PRECIO UNITARIO]]</f>
        <v>0</v>
      </c>
      <c r="N384" s="28">
        <f>REQ.4[[#This Row],[SUBOTOTAL]]*0.16</f>
        <v>0</v>
      </c>
      <c r="O384" s="29">
        <f>REQ.4[[#This Row],[SUBOTOTAL]]+REQ.4[[#This Row],[IVA]]</f>
        <v>0</v>
      </c>
    </row>
    <row r="385" spans="1:15" ht="22.5" x14ac:dyDescent="0.2">
      <c r="A385" s="18" t="s">
        <v>774</v>
      </c>
      <c r="B385" s="19" t="s">
        <v>770</v>
      </c>
      <c r="C385" s="18" t="s">
        <v>775</v>
      </c>
      <c r="D385" s="19">
        <v>1</v>
      </c>
      <c r="E385" s="19" t="s">
        <v>17</v>
      </c>
      <c r="F385" s="20" t="s">
        <v>797</v>
      </c>
      <c r="G385" s="21"/>
      <c r="H385" s="22"/>
      <c r="I385" s="23"/>
      <c r="J385" s="24"/>
      <c r="K385" s="25"/>
      <c r="L385" s="26"/>
      <c r="M385" s="27">
        <f>REQ.4[[#This Row],[CANTIDAD]]*REQ.4[[#This Row],[PRECIO UNITARIO]]</f>
        <v>0</v>
      </c>
      <c r="N385" s="28">
        <f>REQ.4[[#This Row],[SUBOTOTAL]]*0.16</f>
        <v>0</v>
      </c>
      <c r="O385" s="29">
        <f>REQ.4[[#This Row],[SUBOTOTAL]]+REQ.4[[#This Row],[IVA]]</f>
        <v>0</v>
      </c>
    </row>
    <row r="386" spans="1:15" ht="25.5" x14ac:dyDescent="0.2">
      <c r="A386" s="18" t="s">
        <v>25</v>
      </c>
      <c r="B386" s="19" t="s">
        <v>771</v>
      </c>
      <c r="C386" s="18" t="s">
        <v>775</v>
      </c>
      <c r="D386" s="19">
        <v>3</v>
      </c>
      <c r="E386" s="19" t="s">
        <v>17</v>
      </c>
      <c r="F386" s="20" t="s">
        <v>798</v>
      </c>
      <c r="G386" s="21"/>
      <c r="H386" s="22"/>
      <c r="I386" s="23"/>
      <c r="J386" s="24"/>
      <c r="K386" s="25"/>
      <c r="L386" s="26"/>
      <c r="M386" s="27">
        <f>REQ.4[[#This Row],[CANTIDAD]]*REQ.4[[#This Row],[PRECIO UNITARIO]]</f>
        <v>0</v>
      </c>
      <c r="N386" s="28">
        <f>REQ.4[[#This Row],[SUBOTOTAL]]*0.16</f>
        <v>0</v>
      </c>
      <c r="O386" s="29">
        <f>REQ.4[[#This Row],[SUBOTOTAL]]+REQ.4[[#This Row],[IVA]]</f>
        <v>0</v>
      </c>
    </row>
    <row r="387" spans="1:15" ht="22.5" x14ac:dyDescent="0.2">
      <c r="A387" s="18" t="s">
        <v>192</v>
      </c>
      <c r="B387" s="19" t="s">
        <v>772</v>
      </c>
      <c r="C387" s="18" t="s">
        <v>42</v>
      </c>
      <c r="D387" s="19">
        <v>1</v>
      </c>
      <c r="E387" s="19" t="s">
        <v>17</v>
      </c>
      <c r="F387" s="20" t="s">
        <v>799</v>
      </c>
      <c r="G387" s="21"/>
      <c r="H387" s="22"/>
      <c r="I387" s="23"/>
      <c r="J387" s="24"/>
      <c r="K387" s="25"/>
      <c r="L387" s="26"/>
      <c r="M387" s="27">
        <f>REQ.4[[#This Row],[CANTIDAD]]*REQ.4[[#This Row],[PRECIO UNITARIO]]</f>
        <v>0</v>
      </c>
      <c r="N387" s="28">
        <f>REQ.4[[#This Row],[SUBOTOTAL]]*0.16</f>
        <v>0</v>
      </c>
      <c r="O387" s="29">
        <f>REQ.4[[#This Row],[SUBOTOTAL]]+REQ.4[[#This Row],[IVA]]</f>
        <v>0</v>
      </c>
    </row>
    <row r="388" spans="1:15" ht="22.5" x14ac:dyDescent="0.2">
      <c r="A388" s="18" t="s">
        <v>192</v>
      </c>
      <c r="B388" s="19" t="s">
        <v>773</v>
      </c>
      <c r="C388" s="18" t="s">
        <v>42</v>
      </c>
      <c r="D388" s="19">
        <v>1</v>
      </c>
      <c r="E388" s="19" t="s">
        <v>17</v>
      </c>
      <c r="F388" s="20" t="s">
        <v>800</v>
      </c>
      <c r="G388" s="21"/>
      <c r="H388" s="22"/>
      <c r="I388" s="23"/>
      <c r="J388" s="24"/>
      <c r="K388" s="25"/>
      <c r="L388" s="26"/>
      <c r="M388" s="27">
        <f>REQ.4[[#This Row],[CANTIDAD]]*REQ.4[[#This Row],[PRECIO UNITARIO]]</f>
        <v>0</v>
      </c>
      <c r="N388" s="28">
        <f>REQ.4[[#This Row],[SUBOTOTAL]]*0.16</f>
        <v>0</v>
      </c>
      <c r="O388" s="29">
        <f>REQ.4[[#This Row],[SUBOTOTAL]]+REQ.4[[#This Row],[IVA]]</f>
        <v>0</v>
      </c>
    </row>
  </sheetData>
  <sheetProtection selectLockedCells="1"/>
  <protectedRanges>
    <protectedRange sqref="L2:L365" name="Rango3"/>
    <protectedRange sqref="N2:N365" name="Rango2"/>
    <protectedRange sqref="K2:K365" name="Rango1"/>
  </protectedRanges>
  <printOptions horizontalCentered="1"/>
  <pageMargins left="0.23622047244094491" right="0.23622047244094491" top="0.39370078740157483" bottom="0.51181102362204722" header="0.31496062992125984" footer="0.31496062992125984"/>
  <pageSetup scale="65" orientation="portrait" r:id="rId1"/>
  <ignoredErrors>
    <ignoredError sqref="N2" unlockedFormula="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LP15-ANEXO-TEC</vt:lpstr>
      <vt:lpstr>'LP15-ANEXO-TEC'!Títulos_a_imprimir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Domínguez</dc:creator>
  <cp:lastModifiedBy>Julio Domínguez</cp:lastModifiedBy>
  <dcterms:created xsi:type="dcterms:W3CDTF">2025-06-20T18:46:10Z</dcterms:created>
  <dcterms:modified xsi:type="dcterms:W3CDTF">2025-06-26T19:54:30Z</dcterms:modified>
</cp:coreProperties>
</file>