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lexa\Documents\LP24-2025\"/>
    </mc:Choice>
  </mc:AlternateContent>
  <xr:revisionPtr revIDLastSave="0" documentId="13_ncr:1_{3AFB484D-CF73-4BE3-B6B5-20D91F34FA4A}" xr6:coauthVersionLast="47" xr6:coauthVersionMax="47" xr10:uidLastSave="{00000000-0000-0000-0000-000000000000}"/>
  <bookViews>
    <workbookView xWindow="-120" yWindow="-120" windowWidth="24240" windowHeight="13020" xr2:uid="{B95B5C1B-4B7F-400F-A59E-202D5443D87B}"/>
  </bookViews>
  <sheets>
    <sheet name="LP24-ANEXO-TEC" sheetId="1" r:id="rId1"/>
  </sheets>
  <definedNames>
    <definedName name="_xlnm.Print_Titles" localSheetId="0">'LP24-ANEXO-TEC'!$1:$1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91" i="1" l="1"/>
  <c r="N391" i="1" s="1"/>
  <c r="M367" i="1"/>
  <c r="N367" i="1" s="1"/>
  <c r="M368" i="1"/>
  <c r="N368" i="1" s="1"/>
  <c r="M2" i="1"/>
  <c r="N2" i="1" s="1"/>
  <c r="M3" i="1"/>
  <c r="N3" i="1" s="1"/>
  <c r="M4" i="1"/>
  <c r="N4" i="1" s="1"/>
  <c r="M5" i="1"/>
  <c r="N5" i="1" s="1"/>
  <c r="M6" i="1"/>
  <c r="N6" i="1" s="1"/>
  <c r="M7" i="1"/>
  <c r="N7" i="1" s="1"/>
  <c r="M8" i="1"/>
  <c r="N8" i="1" s="1"/>
  <c r="M9" i="1"/>
  <c r="N9" i="1" s="1"/>
  <c r="M10" i="1"/>
  <c r="N10" i="1" s="1"/>
  <c r="M11" i="1"/>
  <c r="N11" i="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6" i="1"/>
  <c r="N76" i="1" s="1"/>
  <c r="M77" i="1"/>
  <c r="N77" i="1" s="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2" i="1"/>
  <c r="N92"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2" i="1"/>
  <c r="N112" i="1" s="1"/>
  <c r="M113" i="1"/>
  <c r="N113" i="1" s="1"/>
  <c r="M114" i="1"/>
  <c r="N114" i="1" s="1"/>
  <c r="M115" i="1"/>
  <c r="N115" i="1" s="1"/>
  <c r="M116" i="1"/>
  <c r="N116" i="1" s="1"/>
  <c r="M117" i="1"/>
  <c r="N117" i="1" s="1"/>
  <c r="M118" i="1"/>
  <c r="N118" i="1" s="1"/>
  <c r="M119" i="1"/>
  <c r="N119" i="1" s="1"/>
  <c r="M120" i="1"/>
  <c r="N120" i="1" s="1"/>
  <c r="M121" i="1"/>
  <c r="N121" i="1" s="1"/>
  <c r="M122" i="1"/>
  <c r="N122" i="1"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N138" i="1" s="1"/>
  <c r="M139" i="1"/>
  <c r="N139" i="1" s="1"/>
  <c r="M140" i="1"/>
  <c r="N140" i="1" s="1"/>
  <c r="M141" i="1"/>
  <c r="N141" i="1" s="1"/>
  <c r="M142" i="1"/>
  <c r="N142" i="1" s="1"/>
  <c r="M143" i="1"/>
  <c r="N143" i="1" s="1"/>
  <c r="M144" i="1"/>
  <c r="N144" i="1" s="1"/>
  <c r="M145" i="1"/>
  <c r="N145" i="1" s="1"/>
  <c r="M146" i="1"/>
  <c r="N146" i="1" s="1"/>
  <c r="M147" i="1"/>
  <c r="N147" i="1" s="1"/>
  <c r="M148" i="1"/>
  <c r="N148" i="1" s="1"/>
  <c r="M149" i="1"/>
  <c r="N149" i="1" s="1"/>
  <c r="M150" i="1"/>
  <c r="N150" i="1" s="1"/>
  <c r="M151" i="1"/>
  <c r="N151" i="1" s="1"/>
  <c r="M152" i="1"/>
  <c r="N152" i="1" s="1"/>
  <c r="M153" i="1"/>
  <c r="N153" i="1" s="1"/>
  <c r="M154" i="1"/>
  <c r="N154" i="1" s="1"/>
  <c r="M155" i="1"/>
  <c r="N155" i="1" s="1"/>
  <c r="M156" i="1"/>
  <c r="N156" i="1" s="1"/>
  <c r="M157" i="1"/>
  <c r="N157" i="1" s="1"/>
  <c r="M158" i="1"/>
  <c r="N158" i="1" s="1"/>
  <c r="M159" i="1"/>
  <c r="N159" i="1" s="1"/>
  <c r="M160" i="1"/>
  <c r="N160" i="1" s="1"/>
  <c r="M161" i="1"/>
  <c r="N161" i="1" s="1"/>
  <c r="M162" i="1"/>
  <c r="N162" i="1" s="1"/>
  <c r="M163" i="1"/>
  <c r="N163" i="1" s="1"/>
  <c r="M164" i="1"/>
  <c r="N164" i="1" s="1"/>
  <c r="M165" i="1"/>
  <c r="N165" i="1" s="1"/>
  <c r="M166" i="1"/>
  <c r="N166" i="1" s="1"/>
  <c r="M167" i="1"/>
  <c r="N167" i="1" s="1"/>
  <c r="M168" i="1"/>
  <c r="N168" i="1" s="1"/>
  <c r="M169" i="1"/>
  <c r="N169" i="1" s="1"/>
  <c r="M170" i="1"/>
  <c r="N170" i="1" s="1"/>
  <c r="M171" i="1"/>
  <c r="N171" i="1" s="1"/>
  <c r="M172" i="1"/>
  <c r="N172" i="1" s="1"/>
  <c r="M173" i="1"/>
  <c r="N173" i="1" s="1"/>
  <c r="M174" i="1"/>
  <c r="N174" i="1" s="1"/>
  <c r="M175" i="1"/>
  <c r="N175" i="1" s="1"/>
  <c r="M176" i="1"/>
  <c r="N176" i="1" s="1"/>
  <c r="M177" i="1"/>
  <c r="N177" i="1" s="1"/>
  <c r="M178" i="1"/>
  <c r="N178" i="1" s="1"/>
  <c r="M179" i="1"/>
  <c r="N179" i="1" s="1"/>
  <c r="M180" i="1"/>
  <c r="N180" i="1" s="1"/>
  <c r="M181" i="1"/>
  <c r="N181" i="1" s="1"/>
  <c r="M182" i="1"/>
  <c r="N182" i="1" s="1"/>
  <c r="M183" i="1"/>
  <c r="N183" i="1" s="1"/>
  <c r="M184" i="1"/>
  <c r="N184" i="1" s="1"/>
  <c r="M185" i="1"/>
  <c r="N185" i="1" s="1"/>
  <c r="M186" i="1"/>
  <c r="N186" i="1" s="1"/>
  <c r="M187" i="1"/>
  <c r="N187" i="1" s="1"/>
  <c r="M188" i="1"/>
  <c r="N188" i="1" s="1"/>
  <c r="M189" i="1"/>
  <c r="N189" i="1" s="1"/>
  <c r="M190" i="1"/>
  <c r="N190" i="1" s="1"/>
  <c r="M191" i="1"/>
  <c r="N191" i="1" s="1"/>
  <c r="M192" i="1"/>
  <c r="N192" i="1" s="1"/>
  <c r="M193" i="1"/>
  <c r="N193" i="1" s="1"/>
  <c r="M194" i="1"/>
  <c r="N194" i="1" s="1"/>
  <c r="M195" i="1"/>
  <c r="N195" i="1" s="1"/>
  <c r="M196" i="1"/>
  <c r="N196" i="1" s="1"/>
  <c r="M197" i="1"/>
  <c r="N197" i="1" s="1"/>
  <c r="M198" i="1"/>
  <c r="N198" i="1" s="1"/>
  <c r="M199" i="1"/>
  <c r="N199" i="1" s="1"/>
  <c r="M200" i="1"/>
  <c r="N200" i="1" s="1"/>
  <c r="M201" i="1"/>
  <c r="N201" i="1" s="1"/>
  <c r="M202" i="1"/>
  <c r="N202" i="1" s="1"/>
  <c r="M203" i="1"/>
  <c r="N203" i="1" s="1"/>
  <c r="M204" i="1"/>
  <c r="N204" i="1" s="1"/>
  <c r="M205" i="1"/>
  <c r="N205" i="1" s="1"/>
  <c r="M206" i="1"/>
  <c r="N206" i="1" s="1"/>
  <c r="M207" i="1"/>
  <c r="N207" i="1" s="1"/>
  <c r="M208" i="1"/>
  <c r="N208" i="1" s="1"/>
  <c r="M209" i="1"/>
  <c r="N209" i="1" s="1"/>
  <c r="M210" i="1"/>
  <c r="N210" i="1" s="1"/>
  <c r="M211" i="1"/>
  <c r="N211" i="1" s="1"/>
  <c r="M212" i="1"/>
  <c r="N212" i="1" s="1"/>
  <c r="M213" i="1"/>
  <c r="N213" i="1" s="1"/>
  <c r="M214" i="1"/>
  <c r="N214" i="1" s="1"/>
  <c r="M215" i="1"/>
  <c r="N215" i="1" s="1"/>
  <c r="M216" i="1"/>
  <c r="N216" i="1" s="1"/>
  <c r="M217" i="1"/>
  <c r="N217" i="1" s="1"/>
  <c r="M218" i="1"/>
  <c r="N218" i="1" s="1"/>
  <c r="M219" i="1"/>
  <c r="N219" i="1" s="1"/>
  <c r="M220" i="1"/>
  <c r="N220" i="1" s="1"/>
  <c r="M221" i="1"/>
  <c r="N221" i="1" s="1"/>
  <c r="M222" i="1"/>
  <c r="N222" i="1" s="1"/>
  <c r="M223" i="1"/>
  <c r="N223" i="1" s="1"/>
  <c r="M224" i="1"/>
  <c r="N224" i="1" s="1"/>
  <c r="M225" i="1"/>
  <c r="N225" i="1" s="1"/>
  <c r="M226" i="1"/>
  <c r="N226" i="1" s="1"/>
  <c r="M227" i="1"/>
  <c r="N227" i="1" s="1"/>
  <c r="M228" i="1"/>
  <c r="N228" i="1" s="1"/>
  <c r="M229" i="1"/>
  <c r="N229" i="1" s="1"/>
  <c r="M230" i="1"/>
  <c r="N230" i="1" s="1"/>
  <c r="M231" i="1"/>
  <c r="N231" i="1" s="1"/>
  <c r="M232" i="1"/>
  <c r="N232" i="1" s="1"/>
  <c r="M233" i="1"/>
  <c r="N233" i="1" s="1"/>
  <c r="M234" i="1"/>
  <c r="N234" i="1" s="1"/>
  <c r="M235" i="1"/>
  <c r="N235" i="1" s="1"/>
  <c r="M236" i="1"/>
  <c r="N236" i="1" s="1"/>
  <c r="M237" i="1"/>
  <c r="N237" i="1" s="1"/>
  <c r="M238" i="1"/>
  <c r="N238" i="1" s="1"/>
  <c r="M239" i="1"/>
  <c r="N239" i="1" s="1"/>
  <c r="M240" i="1"/>
  <c r="N240" i="1" s="1"/>
  <c r="M241" i="1"/>
  <c r="N241" i="1" s="1"/>
  <c r="M242" i="1"/>
  <c r="N242" i="1" s="1"/>
  <c r="M243" i="1"/>
  <c r="N243" i="1" s="1"/>
  <c r="M244" i="1"/>
  <c r="N244" i="1" s="1"/>
  <c r="M245" i="1"/>
  <c r="N245" i="1" s="1"/>
  <c r="M246" i="1"/>
  <c r="N246" i="1" s="1"/>
  <c r="M247" i="1"/>
  <c r="N247" i="1" s="1"/>
  <c r="M248" i="1"/>
  <c r="N248" i="1" s="1"/>
  <c r="M249" i="1"/>
  <c r="N249" i="1" s="1"/>
  <c r="M250" i="1"/>
  <c r="N250" i="1" s="1"/>
  <c r="M251" i="1"/>
  <c r="N251" i="1" s="1"/>
  <c r="M252" i="1"/>
  <c r="N252" i="1" s="1"/>
  <c r="M253" i="1"/>
  <c r="N253" i="1" s="1"/>
  <c r="M254" i="1"/>
  <c r="N254" i="1" s="1"/>
  <c r="M255" i="1"/>
  <c r="N255" i="1" s="1"/>
  <c r="M256" i="1"/>
  <c r="N256" i="1" s="1"/>
  <c r="M257" i="1"/>
  <c r="N257" i="1" s="1"/>
  <c r="M258" i="1"/>
  <c r="N258" i="1" s="1"/>
  <c r="M259" i="1"/>
  <c r="N259" i="1" s="1"/>
  <c r="M260" i="1"/>
  <c r="N260" i="1" s="1"/>
  <c r="M261" i="1"/>
  <c r="N261" i="1" s="1"/>
  <c r="M262" i="1"/>
  <c r="N262" i="1" s="1"/>
  <c r="M263" i="1"/>
  <c r="N263" i="1" s="1"/>
  <c r="M264" i="1"/>
  <c r="N264" i="1" s="1"/>
  <c r="M265" i="1"/>
  <c r="N265" i="1" s="1"/>
  <c r="M266" i="1"/>
  <c r="N266" i="1" s="1"/>
  <c r="M267" i="1"/>
  <c r="N267" i="1" s="1"/>
  <c r="M268" i="1"/>
  <c r="N268" i="1" s="1"/>
  <c r="M269" i="1"/>
  <c r="N269" i="1" s="1"/>
  <c r="M270" i="1"/>
  <c r="N270" i="1" s="1"/>
  <c r="M271" i="1"/>
  <c r="N271" i="1" s="1"/>
  <c r="M272" i="1"/>
  <c r="N272" i="1" s="1"/>
  <c r="M273" i="1"/>
  <c r="N273" i="1" s="1"/>
  <c r="M274" i="1"/>
  <c r="N274" i="1" s="1"/>
  <c r="M275" i="1"/>
  <c r="N275" i="1" s="1"/>
  <c r="M276" i="1"/>
  <c r="N276" i="1" s="1"/>
  <c r="M277" i="1"/>
  <c r="N277" i="1" s="1"/>
  <c r="M278" i="1"/>
  <c r="N278" i="1" s="1"/>
  <c r="M279" i="1"/>
  <c r="N279" i="1" s="1"/>
  <c r="M280" i="1"/>
  <c r="N280" i="1" s="1"/>
  <c r="M281" i="1"/>
  <c r="N281" i="1" s="1"/>
  <c r="M282" i="1"/>
  <c r="N282" i="1" s="1"/>
  <c r="M283" i="1"/>
  <c r="N283" i="1" s="1"/>
  <c r="M284" i="1"/>
  <c r="N284" i="1" s="1"/>
  <c r="M285" i="1"/>
  <c r="N285" i="1" s="1"/>
  <c r="M286" i="1"/>
  <c r="N286" i="1" s="1"/>
  <c r="M287" i="1"/>
  <c r="N287" i="1" s="1"/>
  <c r="M288" i="1"/>
  <c r="N288" i="1" s="1"/>
  <c r="M289" i="1"/>
  <c r="N289" i="1" s="1"/>
  <c r="M290" i="1"/>
  <c r="N290" i="1" s="1"/>
  <c r="M291" i="1"/>
  <c r="N291" i="1" s="1"/>
  <c r="M292" i="1"/>
  <c r="N292" i="1" s="1"/>
  <c r="M293" i="1"/>
  <c r="N293" i="1" s="1"/>
  <c r="M294" i="1"/>
  <c r="N294" i="1" s="1"/>
  <c r="M295" i="1"/>
  <c r="N295" i="1" s="1"/>
  <c r="M296" i="1"/>
  <c r="N296" i="1" s="1"/>
  <c r="M297" i="1"/>
  <c r="N297" i="1" s="1"/>
  <c r="M298" i="1"/>
  <c r="N298" i="1" s="1"/>
  <c r="M299" i="1"/>
  <c r="N299" i="1" s="1"/>
  <c r="M300" i="1"/>
  <c r="N300" i="1" s="1"/>
  <c r="M301" i="1"/>
  <c r="N301" i="1" s="1"/>
  <c r="M302" i="1"/>
  <c r="N302" i="1" s="1"/>
  <c r="M303" i="1"/>
  <c r="N303" i="1" s="1"/>
  <c r="M304" i="1"/>
  <c r="N304" i="1" s="1"/>
  <c r="M305" i="1"/>
  <c r="N305" i="1"/>
  <c r="M306" i="1"/>
  <c r="N306" i="1" s="1"/>
  <c r="M307" i="1"/>
  <c r="N307" i="1" s="1"/>
  <c r="M308" i="1"/>
  <c r="N308" i="1" s="1"/>
  <c r="M309" i="1"/>
  <c r="N309" i="1" s="1"/>
  <c r="M310" i="1"/>
  <c r="N310" i="1" s="1"/>
  <c r="M311" i="1"/>
  <c r="N311" i="1" s="1"/>
  <c r="M312" i="1"/>
  <c r="N312" i="1" s="1"/>
  <c r="M313" i="1"/>
  <c r="N313" i="1" s="1"/>
  <c r="M314" i="1"/>
  <c r="N314" i="1" s="1"/>
  <c r="M315" i="1"/>
  <c r="N315" i="1" s="1"/>
  <c r="M316" i="1"/>
  <c r="N316" i="1" s="1"/>
  <c r="M317" i="1"/>
  <c r="N317" i="1" s="1"/>
  <c r="M318" i="1"/>
  <c r="N318" i="1" s="1"/>
  <c r="M319" i="1"/>
  <c r="N319" i="1" s="1"/>
  <c r="M320" i="1"/>
  <c r="N320" i="1" s="1"/>
  <c r="M369" i="1"/>
  <c r="N369" i="1" s="1"/>
  <c r="M370" i="1"/>
  <c r="N370" i="1" s="1"/>
  <c r="M371" i="1"/>
  <c r="N371" i="1" s="1"/>
  <c r="M372" i="1"/>
  <c r="N372" i="1" s="1"/>
  <c r="M373" i="1"/>
  <c r="N373" i="1" s="1"/>
  <c r="M374" i="1"/>
  <c r="N374" i="1" s="1"/>
  <c r="M375" i="1"/>
  <c r="N375" i="1" s="1"/>
  <c r="M376" i="1"/>
  <c r="N376" i="1" s="1"/>
  <c r="M377" i="1"/>
  <c r="N377" i="1" s="1"/>
  <c r="M378" i="1"/>
  <c r="N378" i="1" s="1"/>
  <c r="M379" i="1"/>
  <c r="N379" i="1" s="1"/>
  <c r="M380" i="1"/>
  <c r="N380" i="1" s="1"/>
  <c r="M381" i="1"/>
  <c r="N381" i="1" s="1"/>
  <c r="M382" i="1"/>
  <c r="N382" i="1" s="1"/>
  <c r="M383" i="1"/>
  <c r="N383" i="1" s="1"/>
  <c r="M384" i="1"/>
  <c r="N384" i="1" s="1"/>
  <c r="M385" i="1"/>
  <c r="N385" i="1" s="1"/>
  <c r="M386" i="1"/>
  <c r="N386" i="1" s="1"/>
  <c r="M387" i="1"/>
  <c r="N387" i="1" s="1"/>
  <c r="M388" i="1"/>
  <c r="N388" i="1" s="1"/>
  <c r="M389" i="1"/>
  <c r="N389" i="1" s="1"/>
  <c r="M390" i="1"/>
  <c r="N390" i="1" s="1"/>
  <c r="M321" i="1"/>
  <c r="N321" i="1" s="1"/>
  <c r="M322" i="1"/>
  <c r="N322" i="1" s="1"/>
  <c r="M323" i="1"/>
  <c r="N323" i="1" s="1"/>
  <c r="M324" i="1"/>
  <c r="N324" i="1" s="1"/>
  <c r="M325" i="1"/>
  <c r="N325" i="1" s="1"/>
  <c r="M326" i="1"/>
  <c r="N326" i="1" s="1"/>
  <c r="M327" i="1"/>
  <c r="N327" i="1" s="1"/>
  <c r="M328" i="1"/>
  <c r="N328" i="1" s="1"/>
  <c r="M329" i="1"/>
  <c r="N329" i="1" s="1"/>
  <c r="M330" i="1"/>
  <c r="N330" i="1" s="1"/>
  <c r="M331" i="1"/>
  <c r="N331" i="1" s="1"/>
  <c r="M332" i="1"/>
  <c r="N332" i="1" s="1"/>
  <c r="M333" i="1"/>
  <c r="N333" i="1" s="1"/>
  <c r="M334" i="1"/>
  <c r="N334" i="1" s="1"/>
  <c r="M335" i="1"/>
  <c r="N335" i="1" s="1"/>
  <c r="M336" i="1"/>
  <c r="N336" i="1" s="1"/>
  <c r="M337" i="1"/>
  <c r="N337" i="1" s="1"/>
  <c r="M338" i="1"/>
  <c r="N338" i="1" s="1"/>
  <c r="M339" i="1"/>
  <c r="N339" i="1" s="1"/>
  <c r="M340" i="1"/>
  <c r="N340" i="1" s="1"/>
  <c r="M341" i="1"/>
  <c r="N341" i="1" s="1"/>
  <c r="M342" i="1"/>
  <c r="N342" i="1" s="1"/>
  <c r="M343" i="1"/>
  <c r="N343" i="1" s="1"/>
  <c r="M344" i="1"/>
  <c r="N344" i="1" s="1"/>
  <c r="M345" i="1"/>
  <c r="N345" i="1" s="1"/>
  <c r="M346" i="1"/>
  <c r="N346" i="1" s="1"/>
  <c r="M347" i="1"/>
  <c r="N347" i="1" s="1"/>
  <c r="M348" i="1"/>
  <c r="N348" i="1" s="1"/>
  <c r="M349" i="1"/>
  <c r="N349" i="1" s="1"/>
  <c r="M350" i="1"/>
  <c r="N350" i="1" s="1"/>
  <c r="M351" i="1"/>
  <c r="N351" i="1" s="1"/>
  <c r="M352" i="1"/>
  <c r="N352" i="1" s="1"/>
  <c r="M353" i="1"/>
  <c r="N353" i="1" s="1"/>
  <c r="M354" i="1"/>
  <c r="N354" i="1" s="1"/>
  <c r="M355" i="1"/>
  <c r="N355" i="1" s="1"/>
  <c r="M356" i="1"/>
  <c r="N356" i="1" s="1"/>
  <c r="M357" i="1"/>
  <c r="N357" i="1" s="1"/>
  <c r="M358" i="1"/>
  <c r="N358" i="1" s="1"/>
  <c r="M359" i="1"/>
  <c r="N359" i="1" s="1"/>
  <c r="M360" i="1"/>
  <c r="N360" i="1" s="1"/>
  <c r="M361" i="1"/>
  <c r="N361" i="1" s="1"/>
  <c r="M362" i="1"/>
  <c r="N362" i="1" s="1"/>
  <c r="M363" i="1"/>
  <c r="N363" i="1" s="1"/>
  <c r="M364" i="1"/>
  <c r="N364" i="1" s="1"/>
  <c r="M365" i="1"/>
  <c r="N365" i="1" s="1"/>
  <c r="M366" i="1"/>
  <c r="N366" i="1" s="1"/>
  <c r="O391" i="1" l="1"/>
  <c r="O368" i="1"/>
  <c r="O367" i="1"/>
  <c r="O351" i="1" l="1"/>
  <c r="O352" i="1"/>
  <c r="O353" i="1"/>
  <c r="O359" i="1"/>
  <c r="O360" i="1"/>
  <c r="O361" i="1"/>
  <c r="O350" i="1"/>
  <c r="O358" i="1"/>
  <c r="O366" i="1"/>
  <c r="O346" i="1"/>
  <c r="O354" i="1"/>
  <c r="O362" i="1"/>
  <c r="O341" i="1"/>
  <c r="O340" i="1"/>
  <c r="O339" i="1"/>
  <c r="O338" i="1"/>
  <c r="O337" i="1"/>
  <c r="O336" i="1"/>
  <c r="O328" i="1"/>
  <c r="O327" i="1"/>
  <c r="O324" i="1"/>
  <c r="O322" i="1"/>
  <c r="O390" i="1"/>
  <c r="O388" i="1"/>
  <c r="O386" i="1"/>
  <c r="O384" i="1"/>
  <c r="O382" i="1"/>
  <c r="O381" i="1"/>
  <c r="O380" i="1"/>
  <c r="O379" i="1"/>
  <c r="O378" i="1"/>
  <c r="O377" i="1"/>
  <c r="O376" i="1"/>
  <c r="O375" i="1"/>
  <c r="O374" i="1"/>
  <c r="O373" i="1"/>
  <c r="O372" i="1"/>
  <c r="O371" i="1"/>
  <c r="O370" i="1"/>
  <c r="O369" i="1"/>
  <c r="O320" i="1"/>
  <c r="O319" i="1"/>
  <c r="O318" i="1"/>
  <c r="O317" i="1"/>
  <c r="O316" i="1"/>
  <c r="O315" i="1"/>
  <c r="O314" i="1"/>
  <c r="O313" i="1"/>
  <c r="O312" i="1"/>
  <c r="O311" i="1"/>
  <c r="O310" i="1"/>
  <c r="O309" i="1"/>
  <c r="O308" i="1"/>
  <c r="O307" i="1"/>
  <c r="O306" i="1"/>
  <c r="O305" i="1"/>
  <c r="O304" i="1"/>
  <c r="O303" i="1"/>
  <c r="O302" i="1"/>
  <c r="O301" i="1"/>
  <c r="O300" i="1"/>
  <c r="O299" i="1"/>
  <c r="O298" i="1"/>
  <c r="O295" i="1"/>
  <c r="O294" i="1"/>
  <c r="O292" i="1"/>
  <c r="O291" i="1"/>
  <c r="O281" i="1"/>
  <c r="O273" i="1"/>
  <c r="O272" i="1"/>
  <c r="O271" i="1"/>
  <c r="O266" i="1"/>
  <c r="O264" i="1"/>
  <c r="O263" i="1"/>
  <c r="O257" i="1"/>
  <c r="O256" i="1"/>
  <c r="O255" i="1"/>
  <c r="O250" i="1"/>
  <c r="O248" i="1"/>
  <c r="O247" i="1"/>
  <c r="O241" i="1"/>
  <c r="O240" i="1"/>
  <c r="O239" i="1"/>
  <c r="O234" i="1"/>
  <c r="O232" i="1"/>
  <c r="O231" i="1"/>
  <c r="O225" i="1"/>
  <c r="O224" i="1"/>
  <c r="O223" i="1"/>
  <c r="O218" i="1"/>
  <c r="O216" i="1"/>
  <c r="O215" i="1"/>
  <c r="O209" i="1"/>
  <c r="O208" i="1"/>
  <c r="O207" i="1"/>
  <c r="O202" i="1"/>
  <c r="O200" i="1"/>
  <c r="O199" i="1"/>
  <c r="O114" i="1"/>
  <c r="O110" i="1"/>
  <c r="O108" i="1"/>
  <c r="O98" i="1"/>
  <c r="O91" i="1"/>
  <c r="O89" i="1"/>
  <c r="O363" i="1" l="1"/>
  <c r="O355" i="1"/>
  <c r="O364" i="1"/>
  <c r="O356" i="1"/>
  <c r="O348" i="1"/>
  <c r="O347" i="1"/>
  <c r="O365" i="1"/>
  <c r="O357" i="1"/>
  <c r="O349" i="1"/>
  <c r="O58" i="1"/>
  <c r="O112" i="1"/>
  <c r="O168" i="1"/>
  <c r="O235" i="1"/>
  <c r="O334" i="1"/>
  <c r="O26" i="1"/>
  <c r="O326" i="1"/>
  <c r="O331" i="1"/>
  <c r="O8" i="1"/>
  <c r="O293" i="1"/>
  <c r="O335" i="1"/>
  <c r="O10" i="1"/>
  <c r="O42" i="1"/>
  <c r="O332" i="1"/>
  <c r="O24" i="1"/>
  <c r="O74" i="1"/>
  <c r="O184" i="1"/>
  <c r="O212" i="1"/>
  <c r="O383" i="1"/>
  <c r="O60" i="1"/>
  <c r="O330" i="1"/>
  <c r="O28" i="1"/>
  <c r="O92" i="1"/>
  <c r="O102" i="1"/>
  <c r="O178" i="1"/>
  <c r="O387" i="1"/>
  <c r="O321" i="1"/>
  <c r="O325" i="1"/>
  <c r="O333" i="1"/>
  <c r="O345" i="1"/>
  <c r="O251" i="1"/>
  <c r="O12" i="1"/>
  <c r="O44" i="1"/>
  <c r="O76" i="1"/>
  <c r="O194" i="1"/>
  <c r="O18" i="1"/>
  <c r="O34" i="1"/>
  <c r="O40" i="1"/>
  <c r="O50" i="1"/>
  <c r="O56" i="1"/>
  <c r="O66" i="1"/>
  <c r="O72" i="1"/>
  <c r="O82" i="1"/>
  <c r="O174" i="1"/>
  <c r="O190" i="1"/>
  <c r="O297" i="1"/>
  <c r="O344" i="1"/>
  <c r="O14" i="1"/>
  <c r="O30" i="1"/>
  <c r="O46" i="1"/>
  <c r="O62" i="1"/>
  <c r="O78" i="1"/>
  <c r="O93" i="1"/>
  <c r="O180" i="1"/>
  <c r="O196" i="1"/>
  <c r="O219" i="1"/>
  <c r="O260" i="1"/>
  <c r="O188" i="1"/>
  <c r="O296" i="1"/>
  <c r="O52" i="1"/>
  <c r="O126" i="1"/>
  <c r="O170" i="1"/>
  <c r="O186" i="1"/>
  <c r="O192" i="1"/>
  <c r="O244" i="1"/>
  <c r="O267" i="1"/>
  <c r="O385" i="1"/>
  <c r="O389" i="1"/>
  <c r="O323" i="1"/>
  <c r="O329" i="1"/>
  <c r="O106" i="1"/>
  <c r="O172" i="1"/>
  <c r="O228" i="1"/>
  <c r="O22" i="1"/>
  <c r="O38" i="1"/>
  <c r="O54" i="1"/>
  <c r="O70" i="1"/>
  <c r="O86" i="1"/>
  <c r="O20" i="1"/>
  <c r="O36" i="1"/>
  <c r="O68" i="1"/>
  <c r="O84" i="1"/>
  <c r="O16" i="1"/>
  <c r="O32" i="1"/>
  <c r="O48" i="1"/>
  <c r="O64" i="1"/>
  <c r="O80" i="1"/>
  <c r="O90" i="1"/>
  <c r="O176" i="1"/>
  <c r="O182" i="1"/>
  <c r="O203" i="1"/>
  <c r="O288" i="1"/>
  <c r="O3" i="1"/>
  <c r="O5" i="1"/>
  <c r="O7" i="1"/>
  <c r="O9" i="1"/>
  <c r="O11" i="1"/>
  <c r="O13" i="1"/>
  <c r="O15" i="1"/>
  <c r="O17" i="1"/>
  <c r="O19" i="1"/>
  <c r="O21" i="1"/>
  <c r="O23" i="1"/>
  <c r="O25" i="1"/>
  <c r="O27" i="1"/>
  <c r="O29" i="1"/>
  <c r="O31" i="1"/>
  <c r="O33" i="1"/>
  <c r="O35" i="1"/>
  <c r="O37" i="1"/>
  <c r="O39" i="1"/>
  <c r="O41" i="1"/>
  <c r="O43" i="1"/>
  <c r="O45" i="1"/>
  <c r="O47" i="1"/>
  <c r="O49" i="1"/>
  <c r="O51" i="1"/>
  <c r="O53" i="1"/>
  <c r="O55" i="1"/>
  <c r="O57" i="1"/>
  <c r="O59" i="1"/>
  <c r="O61" i="1"/>
  <c r="O63" i="1"/>
  <c r="O65" i="1"/>
  <c r="O67" i="1"/>
  <c r="O69" i="1"/>
  <c r="O71" i="1"/>
  <c r="O73" i="1"/>
  <c r="O75" i="1"/>
  <c r="O77" i="1"/>
  <c r="O79" i="1"/>
  <c r="O81" i="1"/>
  <c r="O83" i="1"/>
  <c r="O85" i="1"/>
  <c r="O87" i="1"/>
  <c r="O94" i="1"/>
  <c r="O96" i="1"/>
  <c r="O104" i="1"/>
  <c r="O111" i="1"/>
  <c r="O115" i="1"/>
  <c r="O131" i="1"/>
  <c r="O97" i="1"/>
  <c r="O105" i="1"/>
  <c r="O116" i="1"/>
  <c r="O121" i="1"/>
  <c r="O132" i="1"/>
  <c r="O137" i="1"/>
  <c r="O127" i="1"/>
  <c r="O138" i="1"/>
  <c r="O88" i="1"/>
  <c r="O95" i="1"/>
  <c r="O100" i="1"/>
  <c r="O103" i="1"/>
  <c r="O109" i="1"/>
  <c r="O117" i="1"/>
  <c r="O122" i="1"/>
  <c r="O128" i="1"/>
  <c r="O133" i="1"/>
  <c r="O139" i="1"/>
  <c r="O2" i="1"/>
  <c r="O4" i="1"/>
  <c r="O6" i="1"/>
  <c r="O113" i="1"/>
  <c r="O123" i="1"/>
  <c r="O140" i="1"/>
  <c r="O101" i="1"/>
  <c r="O118" i="1"/>
  <c r="O124" i="1"/>
  <c r="O129" i="1"/>
  <c r="O134" i="1"/>
  <c r="O119" i="1"/>
  <c r="O135" i="1"/>
  <c r="O142" i="1"/>
  <c r="O99" i="1"/>
  <c r="O107" i="1"/>
  <c r="O120" i="1"/>
  <c r="O125" i="1"/>
  <c r="O130" i="1"/>
  <c r="O136" i="1"/>
  <c r="O283" i="1"/>
  <c r="O197" i="1"/>
  <c r="O206" i="1"/>
  <c r="O213" i="1"/>
  <c r="O222" i="1"/>
  <c r="O229" i="1"/>
  <c r="O238" i="1"/>
  <c r="O245" i="1"/>
  <c r="O254" i="1"/>
  <c r="O261" i="1"/>
  <c r="O270" i="1"/>
  <c r="O275" i="1"/>
  <c r="O280" i="1"/>
  <c r="O141" i="1"/>
  <c r="O143" i="1"/>
  <c r="O145" i="1"/>
  <c r="O147" i="1"/>
  <c r="O149" i="1"/>
  <c r="O151" i="1"/>
  <c r="O153" i="1"/>
  <c r="O155" i="1"/>
  <c r="O157" i="1"/>
  <c r="O159" i="1"/>
  <c r="O161" i="1"/>
  <c r="O163" i="1"/>
  <c r="O165" i="1"/>
  <c r="O167" i="1"/>
  <c r="O169" i="1"/>
  <c r="O171" i="1"/>
  <c r="O173" i="1"/>
  <c r="O175" i="1"/>
  <c r="O177" i="1"/>
  <c r="O179" i="1"/>
  <c r="O181" i="1"/>
  <c r="O183" i="1"/>
  <c r="O185" i="1"/>
  <c r="O187" i="1"/>
  <c r="O189" i="1"/>
  <c r="O191" i="1"/>
  <c r="O193" i="1"/>
  <c r="O195" i="1"/>
  <c r="O204" i="1"/>
  <c r="O211" i="1"/>
  <c r="O220" i="1"/>
  <c r="O227" i="1"/>
  <c r="O236" i="1"/>
  <c r="O243" i="1"/>
  <c r="O252" i="1"/>
  <c r="O259" i="1"/>
  <c r="O268" i="1"/>
  <c r="O289" i="1"/>
  <c r="O278" i="1"/>
  <c r="O286" i="1"/>
  <c r="O198" i="1"/>
  <c r="O205" i="1"/>
  <c r="O214" i="1"/>
  <c r="O221" i="1"/>
  <c r="O230" i="1"/>
  <c r="O237" i="1"/>
  <c r="O246" i="1"/>
  <c r="O253" i="1"/>
  <c r="O262" i="1"/>
  <c r="O269" i="1"/>
  <c r="O276" i="1"/>
  <c r="O279" i="1"/>
  <c r="O284" i="1"/>
  <c r="O287" i="1"/>
  <c r="O290" i="1"/>
  <c r="O144" i="1"/>
  <c r="O146" i="1"/>
  <c r="O148" i="1"/>
  <c r="O150" i="1"/>
  <c r="O152" i="1"/>
  <c r="O154" i="1"/>
  <c r="O156" i="1"/>
  <c r="O158" i="1"/>
  <c r="O160" i="1"/>
  <c r="O162" i="1"/>
  <c r="O164" i="1"/>
  <c r="O166" i="1"/>
  <c r="O201" i="1"/>
  <c r="O210" i="1"/>
  <c r="O217" i="1"/>
  <c r="O226" i="1"/>
  <c r="O233" i="1"/>
  <c r="O242" i="1"/>
  <c r="O249" i="1"/>
  <c r="O258" i="1"/>
  <c r="O265" i="1"/>
  <c r="O274" i="1"/>
  <c r="O277" i="1"/>
  <c r="O282" i="1"/>
  <c r="O285" i="1"/>
  <c r="O342" i="1"/>
  <c r="O343" i="1"/>
</calcChain>
</file>

<file path=xl/sharedStrings.xml><?xml version="1.0" encoding="utf-8"?>
<sst xmlns="http://schemas.openxmlformats.org/spreadsheetml/2006/main" count="1882" uniqueCount="657">
  <si>
    <t xml:space="preserve">RUBRO </t>
  </si>
  <si>
    <t>PARTIDA</t>
  </si>
  <si>
    <t>UNIDAD SOLICITANTE</t>
  </si>
  <si>
    <t>CANTIDAD</t>
  </si>
  <si>
    <t xml:space="preserve">UNIDAD DE MEDIDA </t>
  </si>
  <si>
    <t>DESCRIPCION</t>
  </si>
  <si>
    <t>MODELO</t>
  </si>
  <si>
    <t>MEDIDAS</t>
  </si>
  <si>
    <t>COLOR</t>
  </si>
  <si>
    <t>x</t>
  </si>
  <si>
    <t>DESCRIPCIÓN DE LA PROPUESTA DEL PROVEEDOR</t>
  </si>
  <si>
    <t>PRECIO UNITARIO</t>
  </si>
  <si>
    <t>SUBOTOTAL</t>
  </si>
  <si>
    <t>IVA</t>
  </si>
  <si>
    <t>TOTAL</t>
  </si>
  <si>
    <t>MATERIAL Y EQUIPO DE LABORATORIO</t>
  </si>
  <si>
    <t>CENTRO DE INVESTIGACIÓN EN DINÁMICA CELULAR</t>
  </si>
  <si>
    <t>PZA</t>
  </si>
  <si>
    <t>CENTRO DE INVESTIGACIONES BIOLÓGICAS</t>
  </si>
  <si>
    <t>MOBILIARIO</t>
  </si>
  <si>
    <t>ESCUELA DE ESTUDIOS SUPERIORES DE YAUTEPEC</t>
  </si>
  <si>
    <t>EURO 4</t>
  </si>
  <si>
    <t>AIRE ACONDICIONADO</t>
  </si>
  <si>
    <t>FACULTAD DE ENFERMERIA</t>
  </si>
  <si>
    <t>EQUIPO</t>
  </si>
  <si>
    <t>AZUL</t>
  </si>
  <si>
    <t>GRIS</t>
  </si>
  <si>
    <t>ESCUELA DE TÉCNICOS LABORATORISTAS</t>
  </si>
  <si>
    <t>COORDINACIÓN DE ASISTENCIA MÉDICA</t>
  </si>
  <si>
    <t>CAJA</t>
  </si>
  <si>
    <t>500ML</t>
  </si>
  <si>
    <t>500 ML</t>
  </si>
  <si>
    <t>PIEZA</t>
  </si>
  <si>
    <t>NEGRO</t>
  </si>
  <si>
    <t>GRANDE</t>
  </si>
  <si>
    <t>ROJO</t>
  </si>
  <si>
    <t>REACTIVOS</t>
  </si>
  <si>
    <t>ML</t>
  </si>
  <si>
    <t>Micro Cuvette Segment</t>
  </si>
  <si>
    <t>Cobas Integra Cleaner</t>
  </si>
  <si>
    <t>1000 ML</t>
  </si>
  <si>
    <t>Detergente NaOH-D (para LDL. ALB. AMIL-P)</t>
  </si>
  <si>
    <t>Glucose 400 Tests, cobas c 111</t>
  </si>
  <si>
    <t>UREA 400 Tests, c111</t>
  </si>
  <si>
    <t>AU Plus 400 Tests, cobas c111</t>
  </si>
  <si>
    <t>Cholesterin 400 Tests, cobas c 111</t>
  </si>
  <si>
    <t>TG GPO-PAP 200 Tests, cobas c111</t>
  </si>
  <si>
    <t>PHOSPHOR</t>
  </si>
  <si>
    <t>a-AMYLASA 200 Tests, c111</t>
  </si>
  <si>
    <t>LIPASE COLOR 100 Tests, c111</t>
  </si>
  <si>
    <t>ANTIGENO PROSTATICO ESPECIFICO (PSA) MARCA CERTUM</t>
  </si>
  <si>
    <t>TPS-402</t>
  </si>
  <si>
    <t>BANDITAS ADHESIVAS CIRCULARES MARCA CUREBAND</t>
  </si>
  <si>
    <t>CAJA CON 100</t>
  </si>
  <si>
    <t>TUBO</t>
  </si>
  <si>
    <t>HEMOSURE PRUEBAS IFOB CASETTE</t>
  </si>
  <si>
    <t>HM/T1-CK50</t>
  </si>
  <si>
    <t>CAJA 50 PBAS.</t>
  </si>
  <si>
    <t>FACULTAD DE CIENCIAS BIOLÓGICAS</t>
  </si>
  <si>
    <t>SILLA CON RESPALDO EN MALLA Y ASIENTO CON ESPUMA DE POLIURETANO INYECTADO, TAPIZADO EN TELA MESH MECANISMO EJECUTIVO CON AJUSTE DE ALTURA Y BLOQUEO DE RECLINAMIENTO</t>
  </si>
  <si>
    <t>92 X 45</t>
  </si>
  <si>
    <t>FACULTAD DE DERECHO Y CIENCIAS SOCIALES</t>
  </si>
  <si>
    <t>FACULTAD DE ARQUITECTURA</t>
  </si>
  <si>
    <t>DIRECCIÓN DEL DEPORTE</t>
  </si>
  <si>
    <t>UNA TONELADA</t>
  </si>
  <si>
    <t>BLANCO</t>
  </si>
  <si>
    <t>FACULTAD DE CONTADURÍA, ADMINISTRACIÓN E INFORMÁTICA</t>
  </si>
  <si>
    <t>ESCUELA PREPARATORIA DE PUENTE DE IXTLA NO.5</t>
  </si>
  <si>
    <t>NEX O XLIFE</t>
  </si>
  <si>
    <t>FACULTAD DE CIENCIAS AGROPECUARIAS</t>
  </si>
  <si>
    <t>FACULTAD DE FARMACIA</t>
  </si>
  <si>
    <t>VO121H1</t>
  </si>
  <si>
    <t>INVERTER I7</t>
  </si>
  <si>
    <t>TRES TONELADAS</t>
  </si>
  <si>
    <t xml:space="preserve">CI MAGNUM
</t>
  </si>
  <si>
    <t>CUATRO PUNTO CINCO TONELADAS</t>
  </si>
  <si>
    <t>FACULTAD DE ARTES</t>
  </si>
  <si>
    <t>ALT MÁXIMA: 223CM
BASTIDOR 145CM</t>
  </si>
  <si>
    <t>FACULTAD DE MEDICINA</t>
  </si>
  <si>
    <t>60X55X75
CM</t>
  </si>
  <si>
    <t>ESCUELA DE ESTUDIOS SUPERIORES DE XALOSTOC</t>
  </si>
  <si>
    <t>900X300X2120 MM</t>
  </si>
  <si>
    <t>ARENA</t>
  </si>
  <si>
    <t>OSLO</t>
  </si>
  <si>
    <t>FACULTAD DE CIENCIAS DEL DEPORTE</t>
  </si>
  <si>
    <t>TSENSOR</t>
  </si>
  <si>
    <t xml:space="preserve"> TUB2516-8WT (5)</t>
  </si>
  <si>
    <t>L*AN*ALT
27"x19"x51"</t>
  </si>
  <si>
    <t>ESTRUCTURA EN ALUMINIO, RECIPIENTE BLANCO</t>
  </si>
  <si>
    <t>N/A</t>
  </si>
  <si>
    <t>50 ML</t>
  </si>
  <si>
    <t>100 ML</t>
  </si>
  <si>
    <t>LT</t>
  </si>
  <si>
    <t>1L</t>
  </si>
  <si>
    <t>KILO</t>
  </si>
  <si>
    <t>BENTONITA</t>
  </si>
  <si>
    <t>500GR</t>
  </si>
  <si>
    <t>CARBOPOL</t>
  </si>
  <si>
    <t>1KG</t>
  </si>
  <si>
    <t>PODIUM DE MELAMINA Y ACRILICO CON LOGOS
(UAEM Y DE LA ESCUELA DE TÉCNICOS)</t>
  </si>
  <si>
    <t>FR:50XFO:40
ALT:1.10CM</t>
  </si>
  <si>
    <t>FACULTAD DE ENFERMERÍA</t>
  </si>
  <si>
    <t>FACULTAD DE DISEÑO</t>
  </si>
  <si>
    <t>SILLÓN EJECUTIVO EDAR ELVA ALTA CON NEGRO</t>
  </si>
  <si>
    <t>ELVA-IMPOR ALTA IEA-130</t>
  </si>
  <si>
    <t>60*65*50</t>
  </si>
  <si>
    <t>CENTRO DE INVESTIGACIÓN EN CIENCIAS COGNITIVAS</t>
  </si>
  <si>
    <t>SILLERÍA MULTIUSOS
RESPALDO Y ASIENTO EN TELA POLIPROPILENO</t>
  </si>
  <si>
    <t>10016 TL</t>
  </si>
  <si>
    <t>89*54 CM</t>
  </si>
  <si>
    <t>SILLA SECRETARIAL
RESPALDO EN MALLA Y ASIENTO CON ESPUMA TAPIZADO EN TELA MESH. MECANISMO CON PALANCA PARA ACTIVACIÓN Y BLOQUEO DE RECLINAMIENTO</t>
  </si>
  <si>
    <t>FO75cm
AL102cm
AN55cm</t>
  </si>
  <si>
    <t>SILLERÍA OPERATIVA
RESPALDO Y ASIENTO EN TELA POLIPROPILENO, MECANISMO FIJO CON AJUSTE DE ALTURA DE ASIENTO NEUMÁTICO POR PALANCA.</t>
  </si>
  <si>
    <t>10016 OP</t>
  </si>
  <si>
    <t>95*47</t>
  </si>
  <si>
    <t>PUPITRE PALETA MDF
ESTRUCTURA TUBULAR REDONDO DE 1" CAL. 18 REFORZADO, CON PARRILLA DE 1/4. ASIENTO Y RESPALDO INTEGRADOS EN UNA CONCHA DE POLIPROPILENO</t>
  </si>
  <si>
    <t>SILLA ISO TELA 
ESTRUCTURA METÁLICA CON ASIENTO Y RESPALDO ACOJINADO</t>
  </si>
  <si>
    <t>53*58*84</t>
  </si>
  <si>
    <t>DISPENSADOR DE AGUA MABE 33L</t>
  </si>
  <si>
    <t>MXCBL01D</t>
  </si>
  <si>
    <t>SILLA POLI. 
ASIENTO EN CONCHA DE POLIPROPILENO</t>
  </si>
  <si>
    <t>POLI</t>
  </si>
  <si>
    <t>ESCUELA DE ESTUDIOS SUPERIORES DEL JICARERO</t>
  </si>
  <si>
    <t>MICROSCOPIO BINOCULAR 4X, 10X, 40X, 100X, 5330</t>
  </si>
  <si>
    <t>KONUSO 1445</t>
  </si>
  <si>
    <t>H87</t>
  </si>
  <si>
    <t xml:space="preserve">MICROSCOPIO MONOCULAR 4X, 10X, 40X </t>
  </si>
  <si>
    <t>LAUKA-HKS8</t>
  </si>
  <si>
    <t>COORDINACIÓN GENERAL DE PLANEACIÓN Y DESARROLLO SUSTENTABLE</t>
  </si>
  <si>
    <t>BASCULA DE RECIBO MÓVIL
MARCA TORREY
PANTALLA ILUMINADA, BATERÍA RECARGABLE, CAPACIDAD 200kg/400lb,  DIVISIÓN MÍNIMA; 0.02kg/0.05kg (40kg/200kg) VOLTAJE DE ENTRADA: 100/240vca 50/60hz. SALIDA ADAPTADOR: 6V/500mA, CONEXIÓN: USB, TARA MÁXIMA: 200kg/400lb, PLATO: 38.1 x 48.2 cm (15"X19"), TEMP. DE OPERACIÓN: -10 A 40°C (14 A 104°F), TEMP. DE ALMACENAJE: -20 A 50°C )-4 A 122°F), PESO NETO: 12.26kg/27lb</t>
  </si>
  <si>
    <t>FS-200</t>
  </si>
  <si>
    <t>FRIGOBAR HISENSE
VOLTAJE: 127v, FREEZER SUPERIOR CON CONTROL DE TEMPERATURA. CON FABRICA DE HIELO. PUERTA REVERSIBLE. CAPACIDAD 125L</t>
  </si>
  <si>
    <t>RR43D6ACX1</t>
  </si>
  <si>
    <t>47.5cm AN
84 cm AL
55.6cm PR</t>
  </si>
  <si>
    <t>SILLERÍA OPERATIVA
RESPALDO EN MALLA Y ASIENTO CON ESPUMA ESTÁNDAR, TAPIZADO EN TELA.
MECANISMO COMO PALANCA PARA ACTIVAR PISTÓN Y BLOQUEO DE RECLINAMIENTO.</t>
  </si>
  <si>
    <t>65*59
112-128</t>
  </si>
  <si>
    <t>MESA TRAPEZOIDAL INDIVIDUAL
CUBIERTA DE POLIURETANO, PATAS FABRICADAS EN TUBULAR CUADRADO DE 1 1/4 Y MARCO PERIMETRAL EN TUBULAR RECTANGULAR 2x1 EN PINTURA MICRO PULVERIZADA</t>
  </si>
  <si>
    <t>75*90*40</t>
  </si>
  <si>
    <t>SILLA DIRECTIVA
RESPALDO DE MADERA Y ASIENTO CON ESPUMA ESTÁNDAR TAPIZADO EN VINIPIEL DE ALTA RESISTENCIA, MECANISMO EJECUTIVO CON PALANCA PARA ACTIVAR PISTÓN Y BLOQUEO DE RECLINAMIENTO</t>
  </si>
  <si>
    <t>10072 A</t>
  </si>
  <si>
    <t>113.5cm AL
0.30cm FO</t>
  </si>
  <si>
    <t>GABINETE UNIVERSAL ANAQUEL METÁLICO ALACENA</t>
  </si>
  <si>
    <t>180cm AL
100cm AN
30cm FO</t>
  </si>
  <si>
    <t>ESCRITORIO EJECUTIVO DECOMOBIL URBAN 09 NEGRO MATE/NOGAL NEO CON 3 CAJONES</t>
  </si>
  <si>
    <t>DECOMOBIL</t>
  </si>
  <si>
    <t>70cm AL
115cm AN
50cm FO</t>
  </si>
  <si>
    <t>ESCRITORIO MODELO HAMBURGO, FABRICADO EN MADERA INDUSTRIALIZADA, RECUBIERTO CON MELAMINA A DOS CARAS EN 28/16MM, CON DOS PEDESTALES CONFORMADOS POR UN CAJÓN PAPELERO Y UNA GAVETA PARA ARCHIVO. CUENTA CON VARILLA ESPECIAL PARA FOLDER COLGANTE, CON JALADERAS DE ALUMINIO, CERRADURAS DE MÁXIMA EXTENSIÓN EMBALINADAS, REGATONES NIVELADORES DE POLIPROPILENO DE ALTO IMPACTO.</t>
  </si>
  <si>
    <t>HAMBURGO</t>
  </si>
  <si>
    <t>75cm AL
180cm FR
70cm FO</t>
  </si>
  <si>
    <t>NOGAL</t>
  </si>
  <si>
    <t>SILLA RESPALDO Y ASIENTO EN TELA POLIPROPILENO, MECANISMO 5SYNCHRO CON AJUSTE DE RECLINACIÓN Y ASIENTO, AJUSTE DE ALTURA DE ASIENTO NEUMÁTICO POR PALANCA.</t>
  </si>
  <si>
    <t xml:space="preserve">60 X 107 </t>
  </si>
  <si>
    <t xml:space="preserve">NEGRO </t>
  </si>
  <si>
    <t>PREPARATORIA NÚMERO CUATRO DE JOJUTLA</t>
  </si>
  <si>
    <t>VENTILADOR DE PARED 20" OSCILACIÓN DE 90" ASPAS &amp; PARRILLAS DE METAL, TEMPORIZADOR, MODOS: NATURAL/SUEÑO. 12 NIVELES DE VELOCIDAD.</t>
  </si>
  <si>
    <t>VENTILADOR DE PEDESTAL 18" INTERRUPTOR GIRATORIO DE 3 VELOCIDADES OSCILATORIO PARRILLA METÁLICA ASPAS METÁLICAS BASE REDONDA DE PLÁSTICO ALTURA AJUSTABLE DE 86CM A 131CM</t>
  </si>
  <si>
    <t>PLATA</t>
  </si>
  <si>
    <t>ESCRITORIO RECTO FILADELFIA.
ESTRUCTURA: PATAS EN PERFIL DE ACERO 2"X1", 3/16", CAL. 16 FALDÓN DE LÁMINA DE ACERO CAL. 20" PINTURA ELECTROSTÁTICA DE 45 MICRAS. CUBIERTA: TABLERO 19 A 20MM DE SUSTRATO PBO (AGLOMERADO), RECUBRIMIENTO DE MELAMINA EN 45MM</t>
  </si>
  <si>
    <t>ESCUELA DE ESTUDIOS SUPERIORES DE ATLATLAHUCAN</t>
  </si>
  <si>
    <t>PUPITRE ADULTO POLI CON PALETA DE POLIPROPILENO RECTANGULAR DE 40 X 48 CM
ESTRUCTURA TUBULAR REDONDO DE 1" CAL. 18 REFORZADO, CON PARRILLA DE 1/4. ASIENTO Y RESPALDO INTEGRADOS EN UNA CONCHA DE POLIPROPILENO CON TRANSFERENCIA TÉRMICA COLOR AZUL</t>
  </si>
  <si>
    <t xml:space="preserve">LIBRERO ABIERTO 19/16MM, 4 ENTREPAÑOS FABRICADA EN MELAMINA </t>
  </si>
  <si>
    <t>80*40*1.80</t>
  </si>
  <si>
    <t>CAFÉ</t>
  </si>
  <si>
    <t>LIBRERO ABIERTO CON PUERTAS INFERIORES DOS ENTREPAÑOS Y DOS PUERTAS</t>
  </si>
  <si>
    <t>CHOCOLATE</t>
  </si>
  <si>
    <t xml:space="preserve">CAJONERA DE DOS GAVETAS FABRICADA EN MELAMINA </t>
  </si>
  <si>
    <t>FR42*FO43</t>
  </si>
  <si>
    <t>SEYMOUR II MODELO DE CUIDADO DE HERIDAS SB46502</t>
  </si>
  <si>
    <t>SB46502</t>
  </si>
  <si>
    <t>PQT</t>
  </si>
  <si>
    <t>EQUIPO DE VENODISECCIÓN C/25 PZAS
MARCA HERGOM</t>
  </si>
  <si>
    <t>MESA BINARIA CUBIERTA DE POLIPROPILENO</t>
  </si>
  <si>
    <t>75*120*40 CM</t>
  </si>
  <si>
    <t>ESCUELA PREPARATORIA NUMERO TRES, CUAUTLA</t>
  </si>
  <si>
    <t>PUPITRE TRIPLAY
PALETA BARNIZADO AL NATURAL, ESTRUCTURA TUBULAR REDONDO DE 1" CAL. 18 REFORZADO, CON PARRILLA DE 1/4. ASIENTO Y RESPALDO EN TRIPLAY</t>
  </si>
  <si>
    <t>JABONERA DOBLE DE PEDESTAL
MARCA BAME</t>
  </si>
  <si>
    <t>BAM-220</t>
  </si>
  <si>
    <t>SILLA ISO TELA ESTRUCTURA METÁLICA CON ASIENTO Y RESPALDO ACOJINADO</t>
  </si>
  <si>
    <t>ESCALERA PLEGABLE CON 4 ESCALONES
AGARRADERAS CUBIERTAS DE NOEPRENO, ESCALONES ANTIDERRAPANTES CON BOTÓN DE PLEGADO Y SEGURIDAD, GOMAS ANTIDERRAPANTES, TUBO DE 1"
MEDIDAS ESCALERA: 1.60X45 CM
MEDIDAS ESCALÓN: 38X26 CM
MEDIDAS PLEGADO: 160X24 CM
EMPAQUE: 141X10X52 CM</t>
  </si>
  <si>
    <t>ESC004</t>
  </si>
  <si>
    <t>SILLA DE RUEDAS DE USO RUDO, LLANTA DE BICICLETA, DESCANSA PIES REMOVIBLE, DESCANSA BRAZOS ABATIBLE CON COJÍN EKO MOBILUTY</t>
  </si>
  <si>
    <t>ESCUELA PREPARATORIA NUMERO CINCO, PUENTE DE IXTLA</t>
  </si>
  <si>
    <t>SALA ESMERALDA 1 PLAZA
PATAS DE PINO NATURAL, TAPIZADO EN POLIÉSTER DE HILO CERRADO CON BACKING DE ALGODÓN, LAVABLE, ACOJINAMIENTO DE HULE ESPUMA</t>
  </si>
  <si>
    <t>75*90*85 CM</t>
  </si>
  <si>
    <t>SALA MADRID 2 PLAZA
PATAS DE PINO NATURAL, TAPIZADO EN POLIÉSTER DE HILO CERRADO CON BACKING DE ALGODÓN, LAVABLE, ACOJINAMIENTO DE HULE ESPUMA</t>
  </si>
  <si>
    <t>95*160*73 CM</t>
  </si>
  <si>
    <t>SILLA DIRECTIVA, RESPALDO DE MADERA Y ASIENTO CON ESPUMA ESTÁNDAR TAPIZADO EN VINIPIEL DE ALTA RESISTENCIA, MECANISMO EJECUTIVO CON PALANCA PARA ACTIVAR PISTÓN Y BLOQUEO DE RECLINAMIENTO</t>
  </si>
  <si>
    <t>PÓDIUM DE MELAMINA Y ACRÍLICO</t>
  </si>
  <si>
    <t>FR50*FO40
ALT110*12MM</t>
  </si>
  <si>
    <t>SALA NEW 1 PLAZA EN TELA</t>
  </si>
  <si>
    <t>REY</t>
  </si>
  <si>
    <t>SALA NEW 2 PLAZA EN TELA</t>
  </si>
  <si>
    <t>SALA NEW 3 PLAZA EN TELA</t>
  </si>
  <si>
    <t>MESA DE PICNIC GRIS ESTRUCTURA DE ACERO/RESINA</t>
  </si>
  <si>
    <t>MESA PLEGABLE BLANCA -LIFETIME</t>
  </si>
  <si>
    <t>183.8*73.6*76.2 CM</t>
  </si>
  <si>
    <t>SILLA PLEGABLE ACOJINADA POLIURETANO Y ACERO</t>
  </si>
  <si>
    <t>PIZARRÓN BLANCO MELAMINICO</t>
  </si>
  <si>
    <t>120*240 CM</t>
  </si>
  <si>
    <t>60*120 CM</t>
  </si>
  <si>
    <t>ARCHIVERO METÁLICO CAL. 24 / 4 GAVETAS</t>
  </si>
  <si>
    <t>PÓDIUM ACRÍLICO TRANSPARENTE</t>
  </si>
  <si>
    <t>TRANSPARENTE</t>
  </si>
  <si>
    <t>ANAQUEL
FABRICADO EN METAL, 5 ENTREPAÑOS CAL. 22 Y 4 POSTES CAL. 14</t>
  </si>
  <si>
    <t>MESA DE TRABAJO
CUBIERTA FABRICADA EN MADERA INDUSTRIALIZADA RECUBIERTA DE MELAMINA A DOS CARAS DE 28/16 MM, PATAS METÁLICAS</t>
  </si>
  <si>
    <t>FR120*FO60*ALT75</t>
  </si>
  <si>
    <t>SILLA EJECUTIVA CON RESPALDO Y ASIENTO FABRICADOS EN UNA SOLA PIEZA, CON ESTRUCTURA DE MADERA TAPIZADA EN TELA, CODERAS FIJAS DE POLIPROPILENO. BASE EN FORMA DE TRINEO.</t>
  </si>
  <si>
    <t>TABURETE LARGO, TACTO PIEL</t>
  </si>
  <si>
    <t>SALA LOUNGE ELITE 1 (GPO A) 
LOVE LOUNGE ELITE (GPO A)
TABURETE ELITE (GPO A)
MESA ILUMINADA ELITE (GPO A)
MATERIAL BASE: TACTO PIEL BLANCO</t>
  </si>
  <si>
    <t xml:space="preserve">LA120*AL90
</t>
  </si>
  <si>
    <t xml:space="preserve">MESA DE DIBUJO ALFRA SOILD TRANSPLAN SUPERFICIE BLANCA </t>
  </si>
  <si>
    <t>60*90CM</t>
  </si>
  <si>
    <t>MESA FAST FOOD REDONDA DE FIBRA DE VIDRIO</t>
  </si>
  <si>
    <t>BEBEDERO CON ESTACIÓN DE LLENADO DE BOTELLA EZH2O SIN FILTRO, REFRIGERADO, FABRICADA DE ACERO INOXIDABLE, ACTIVADA POR SENSOR EN LLENADOR Y BOTÓN MECÁNICO EN BOQUILLA.
INCLUYE FALDÓN INFERIOR, CARTUCHO DE REPUESTO DE ALTO RENDIMIENTO PARA SISTEMAS DE FILTRACIÓN 3M, REDUCE SEDIMENTOS, CLORO, SABOR Y OLOR, CON CAPACIDAD NOMINAL DE 0.5 MICRAS, IDEAL PARA APLICACIONES DE AGUA POTABLE EN BEBEDEROS O CAFETERAS, CABEZAL FILTRO 3M HEAD/VLV/BRK ASSY 3/8JG</t>
  </si>
  <si>
    <t>EZS8WSSK</t>
  </si>
  <si>
    <t>SILLA EJECUTIVA CON RESPALDO MEDIO Y CABECERA DE MALLA NEGRA, CON SOPORTE LUMBAR DE POLIPROPILENO / ASIENTO TAPIZADO EN TELA NEGRA. BASE ESTRELLA DE 5 PUNTAS EN POLIPROPILENO COLOR NEGRO CON RODAJA TIPO DUAL / MECANISMO RECLINABLE CON ALTURA AJUSTABLE, PALANCA DE BLOQUEO Y PERILLA DE REGULACIÓN DE TENSIÓN PARA EL SISTEMA DE RECLINACIÓN / BRAZOS FIJOS</t>
  </si>
  <si>
    <t>SILLA CR
CHAIR-3-31A</t>
  </si>
  <si>
    <t>SILLA EJECUTIVA, RESPALDO EN MALLA Y ASIENTO CON ESPUMA ESTÁNDAR TAPIZADO EN TELA, MECANISMO CON PALANCA  Y PARA ACTIVACIÓN DE PISTÓN Y BLOQUEO DE RECLINAMIENTO</t>
  </si>
  <si>
    <t>AUTOCLAVE 18LT E318 CLASE N ICANCLAVE</t>
  </si>
  <si>
    <t>E318</t>
  </si>
  <si>
    <t>ARCHIVERO FABRICADO EN METAL (LÍNEA REFORZADA) 3 GAVETAS</t>
  </si>
  <si>
    <t>ARCHIVERO FABRICADO EN METAL (LÍNEA REFORZADA) 4 GAVETAS</t>
  </si>
  <si>
    <t>ESCRITORIO (GRANADA) CAL. 24</t>
  </si>
  <si>
    <t>FACULTAD DE PSICOLOGIA</t>
  </si>
  <si>
    <t>BALANZA VE-CB5000
CAPACIDAD: 5000g / LEGIBILIDAD: 1g / REPETIBILIDAD: +- 1.0g / LINEALIDAD: 1.0g / CALIBRACIÓN: EXTERNA / UNIDADES DE PESAJE: g, kg, oz, ozt, lb</t>
  </si>
  <si>
    <t>MAGS-5</t>
  </si>
  <si>
    <t>AGITADOR MAGNÉTICO CON TEMPERATURA.
VELOCIDAD: 100-2000ml / TEMPERATURA MÁXIMA: 380°C / VOLUMEN MÁXIMO: 500ml / TAMAÑO DE PLATO: 190*190mm</t>
  </si>
  <si>
    <t>TERMOCICLADOR DE GRADIENTE. MARCA DLAB, MODELO TC1000-G PRO, NO. DE PARTE: 4044102100</t>
  </si>
  <si>
    <t>TC1000-G-PRO</t>
  </si>
  <si>
    <t>INCUBADORA REFRIGERADA CON AGITACIÓN Y CONTROL PID, LABTECH
RANGO DE TEMPERATURA DE 10°C A 60°C ± 0.1°C (A 25°C) Y VELOCIDAD AJUSTABLE DE 0 A 300 RPM. CONTROL DIGITAL PID, RELOJ PROGRAMABLE DE 99HRS 59MIN, INTERIOR DE ACERO INOXIDABLE Y PUERTA ABATIBLE CON VENTANAS DE ACRÍLICO. DIMENSIONES INTERNAS: 54x55x36CM.
INCLUYE PLATAFORMAS CON RESORTES SR-1405. OPERA A 110V/220V</t>
  </si>
  <si>
    <t>CENTRO DE INVESTIGACIÓN EN BIODIVERSIDAD Y CONSERVACIÓN</t>
  </si>
  <si>
    <t>RNALATER PRESENTACIÓN: 500ml
MARCA THERMO SCIENTIFIC</t>
  </si>
  <si>
    <t>JGO</t>
  </si>
  <si>
    <t>JUEGO DE MICROPIPETAS MARCA ACUMAX NO AUTOCLAVEABLES
INCLUYE: 3 MICROPIPETAS DE VOLUMEN VARIABLE CON RANGO DE MEDICIÓN DE 0.5 A 10ul, 20 A 200ul, 100 A 100ul MICROLITROS CON PISTON MAGNETICO TOTALMENTE AUTOCLAVABLE, DE OPERACIÓN SUAVE. TIENE SISTEMA DE SEGURIDAD EN EL VOLUMEN QUE PREVIENE ALTERACIONES EN EL PIPETEO, CON CODIGO DE COLORES EN EL BOTÓN, CALIBRADA SEGÚN NORMA ISO 865-6</t>
  </si>
  <si>
    <t>ACEITE DE INMERSIÓN TIPO "A" CARGILLE I.R. 1.5150</t>
  </si>
  <si>
    <t>1250ml</t>
  </si>
  <si>
    <t>VIOLETA DE GENCIANA FORMULA HUCKER P/GRAM</t>
  </si>
  <si>
    <t>FORMALDEHIDO SOLUCIÓN V/V, (CONCEN. MÁX. 10% A ESPECIFICACIÓN EXACTA)</t>
  </si>
  <si>
    <t>GIEMSA EN METANOL COLORANTE P/SANGRE</t>
  </si>
  <si>
    <t>KIT DE ANTIGENOS FEBRILES SIN CONTROLES TIFICO "O", TIFICO "H", PARATIFICO "A", PARATIFICO "B", PROTEUS OX-19, BRUCELLA ABORTUS.
NO INCLUYE CONTROLES</t>
  </si>
  <si>
    <t>EHRLICH REACTIVO P/ESTERCOBINA / FORMULA DE BOHME Y REACTIVO DE KOVAC</t>
  </si>
  <si>
    <t>100ml</t>
  </si>
  <si>
    <t>V.D.R.L. TEST INCLUYE CONTROLES</t>
  </si>
  <si>
    <t>300 DET</t>
  </si>
  <si>
    <t>OXIDASA PARA DETECCIÓN DE LA CITOCROMO OXIDASA EN MICROORGANISMOS BACTIDENT</t>
  </si>
  <si>
    <t>100181 MILIPORE</t>
  </si>
  <si>
    <t>50 DET</t>
  </si>
  <si>
    <t>EQUIPO DE TINCION DE WRIGHT, INCLUYE BUFFER</t>
  </si>
  <si>
    <t>1lt</t>
  </si>
  <si>
    <t>BIOXON AGAR DEXTROSA SABOURAND</t>
  </si>
  <si>
    <t>450g</t>
  </si>
  <si>
    <t>BASE DE AGAR SANGRE MCD LABSKU: MCD.PT7241 450grs</t>
  </si>
  <si>
    <t>PT7241</t>
  </si>
  <si>
    <t>AGAR BIGGY MARCA BIOXON</t>
  </si>
  <si>
    <t>CALDO NUTRITIVO COD. 7341</t>
  </si>
  <si>
    <t>T341</t>
  </si>
  <si>
    <t>CLORURO DE SODIO DE 1KG JT BAKER</t>
  </si>
  <si>
    <t>43624-2107</t>
  </si>
  <si>
    <t>1kg</t>
  </si>
  <si>
    <t>PROTEINAS TOTALES</t>
  </si>
  <si>
    <t>6*120ml</t>
  </si>
  <si>
    <t>ARTRITESTEST DIRECTO</t>
  </si>
  <si>
    <t>TG COLOR GPO/PAP AA LIQUIDA</t>
  </si>
  <si>
    <t>4*100ml</t>
  </si>
  <si>
    <t>AGUA DESTILADA LIBRE DE AMONIO</t>
  </si>
  <si>
    <t>19lt</t>
  </si>
  <si>
    <t>SOLUCION SALINA BUFFER CON FOSFATO PBS (10X, PH 7.4) SIN RNASAS</t>
  </si>
  <si>
    <t>AM9625</t>
  </si>
  <si>
    <t>AZUL DE BROMOTIMOL</t>
  </si>
  <si>
    <t>10 GR</t>
  </si>
  <si>
    <t>FENOFTALEINA INDICADOR Ph 8.3 a 10</t>
  </si>
  <si>
    <t>100 GR</t>
  </si>
  <si>
    <t>NARANJA DE METILO A ESPECIFICACIÓN EXACTA. RANGO: 0.01 A 0.1%</t>
  </si>
  <si>
    <t>REACTIVO DE YODO/LUGOS (PARA ALMIDON) YODO LUGOL CONCENTRADO</t>
  </si>
  <si>
    <t>250 ML</t>
  </si>
  <si>
    <t>REACTIVO DE BENEDICT (PARA GLUCOSA EN ORINA) REACTIVO DE BENEDICT (REACTIVO DE AC. FOSFOMLIBDICO P/AZUCAR SANGUINEA)</t>
  </si>
  <si>
    <t>NINHIDRINA (PARA CROMATOGRAFÍA DE AMINOÁCIDOS) 106762 SUPELCO NINHIDRINA 
CAS:485-47-2 FORMULA C9H604178 14g/moIACS, Reag. pH Eur</t>
  </si>
  <si>
    <t>MEZCLA DE AMINOACIDOS ESTANDAR. MEZCLA CUANTITATIVA DE 18 AMINOACIDOS, SUMINISTRADOS A 2,5 umol/ml CADA UNO EN 0.1nhci, PARA SU USO COMO PATRÓN DE CALIBRACIÓN DE ALTA PUREZA PARA EL ANÁLISIS DE HPLC DE HIDROLIZADOS DE PROTEINAS</t>
  </si>
  <si>
    <t>10*1 ML</t>
  </si>
  <si>
    <t>TRIS HCI 648317 MILLIPORE TRIS, HYDROCHLORIDE, MOLECULAR BIOLOGY GRADE- CAS 1185-52-1 CALBIOCHEM</t>
  </si>
  <si>
    <t>DCPIP (2,6 DICLOFENOLINDOFENOL) INDICADOR REDX
CAS: 1082681-24-0 210640-4 C12H6CI2NNaO2*2 H2O 326.11g/mol</t>
  </si>
  <si>
    <t>5 GR</t>
  </si>
  <si>
    <t>ISOPROPANOL. ALCOHOL ISOPROPILICO (2-PROPANOL)</t>
  </si>
  <si>
    <t>1 LT</t>
  </si>
  <si>
    <t>KITS ENZIMÁTICOS COLESTEROL OXIDASA PEROXIDASA COLESTAT ENZIMÁTICO AA LIQUIDA</t>
  </si>
  <si>
    <t>4*100 ML</t>
  </si>
  <si>
    <t>GLUCOSA OXIDASA PEROSIDASA. COLESTAT ENZIMATICO AA LIQUIDA</t>
  </si>
  <si>
    <t>4*250 ML</t>
  </si>
  <si>
    <t>CORNING-PYREX CAJA PETRI PYREX DE 100*15MM</t>
  </si>
  <si>
    <t>3160-101</t>
  </si>
  <si>
    <t>ESPATULA DE ACERO INOXIDABLE CON MANGO DE MADERA 
30CM DE LARGO</t>
  </si>
  <si>
    <t>CVQ-0150</t>
  </si>
  <si>
    <t>30cm LARGO</t>
  </si>
  <si>
    <t>AESA MECHERO BUNSEN DOBLE CILINDRO</t>
  </si>
  <si>
    <t>AE-022-B</t>
  </si>
  <si>
    <t>HYC</t>
  </si>
  <si>
    <t>LAMPARA DE ALCOHOL 60ML VIDRIO</t>
  </si>
  <si>
    <t>LABLA4990</t>
  </si>
  <si>
    <t>60ml</t>
  </si>
  <si>
    <t>KIT</t>
  </si>
  <si>
    <t>KIT DE EXTRACCIÓN DE ADN 50 PRUEBAS-QIAGEN 7470</t>
  </si>
  <si>
    <t>NACIONAL1 PLACA DE MAZZINI. VIDRIO 10 A 16 CAVIDADES</t>
  </si>
  <si>
    <t>04620-125</t>
  </si>
  <si>
    <t>107*58*5 MM</t>
  </si>
  <si>
    <t>SOPORTE PUENTE PARA TINCIÓN PARA POTAOBJETOS, DE VIDRIO</t>
  </si>
  <si>
    <t>ML-QS</t>
  </si>
  <si>
    <t>30cm*1cm*8cm</t>
  </si>
  <si>
    <t>PAPEL SEDA. MODELO CVQ500 / BLOCK CON 100 HOJAS DE 10*15</t>
  </si>
  <si>
    <t>CVQ500</t>
  </si>
  <si>
    <t>10*15cm</t>
  </si>
  <si>
    <t>ESCOBILLON PARA PIPETA 50*13*.5CM</t>
  </si>
  <si>
    <t>0750-M40EC</t>
  </si>
  <si>
    <t>50*13*.5</t>
  </si>
  <si>
    <t>GRADILLA AZUL, DIAMETRO DE TUBOS 2mm CAPACIDAD 24 TUBOS</t>
  </si>
  <si>
    <t>A19911003</t>
  </si>
  <si>
    <t>VASO DE PRECIPITADOS DE 250ml DE VIDRIO, DE FORMA BAJA</t>
  </si>
  <si>
    <t>1101-250</t>
  </si>
  <si>
    <t>250ml</t>
  </si>
  <si>
    <t>PIPETAS DE TRANSFERENCIA DE 1,3 O 5 ml C/50 PZAS</t>
  </si>
  <si>
    <t>PF1016-8</t>
  </si>
  <si>
    <t>ESCOBILLON PARA TUBO DE ENSAYE CHICO 9cm/ MEDIANO 11cm 8 GRANDE 13cm / GRUESO 15cm</t>
  </si>
  <si>
    <t>VCV004</t>
  </si>
  <si>
    <t>MANGUERA DE LATEX 6.35*2.38 nm</t>
  </si>
  <si>
    <t>6.35*2.35 MM</t>
  </si>
  <si>
    <t>PISETA INTEGRAL 250ml MODELO 250ml O 500ml</t>
  </si>
  <si>
    <t>FACULTAD DE CIENCIAS BIOLOGICAS</t>
  </si>
  <si>
    <t>KIT DE ESCOBILLONES PARA LABORATORIO NAC. 10 PIEZAS</t>
  </si>
  <si>
    <t>TIRAS PH CANT. 100 PZAS</t>
  </si>
  <si>
    <t>TUBOS CAPILARES CANT. 100 PZAS</t>
  </si>
  <si>
    <t>CELDA DESECHABLE DE 2.9 ML CANT 100 PZAS</t>
  </si>
  <si>
    <t>SANITAS TOALLA INTERDOBLADA CANT. 20 DE 100 PZAS</t>
  </si>
  <si>
    <t>BULBO PARA PIPETA PASTEUR HECHO EN MATEX CANT. 50 PZAS</t>
  </si>
  <si>
    <t>PAQUETE DE CAJAS PETRII DESECHABLE C/10 PZAS</t>
  </si>
  <si>
    <t>ROLLOS DE GASA SIMPLE 91*91 CM</t>
  </si>
  <si>
    <t>PORTA OBJETOS LISO 25*75 CANT. 50 PZAS</t>
  </si>
  <si>
    <t>GUANTES DE NITRILO CANT. 100 PZAS M</t>
  </si>
  <si>
    <t>GUANTES DE NITRILO CANT. 100 PZAS G</t>
  </si>
  <si>
    <t>TERMOMETRO DE VIDRIO -20 A 400°C</t>
  </si>
  <si>
    <t>CAJA DE PETRI DE VIDRIO 100*20</t>
  </si>
  <si>
    <t>MORTERO CON PISTILLO DIAM 12cn</t>
  </si>
  <si>
    <t>PICETA DE POLIPROPILENO BOCA ANCHA DE 250ml</t>
  </si>
  <si>
    <t>EMBUDO DE SEPARACIÓN 125ml LLAVE DE VIDRIO</t>
  </si>
  <si>
    <t>GRADILLA DE POLIPROPILENO CANT. 60 TUBOS DE 16ml</t>
  </si>
  <si>
    <t>TUBO TIPO EPPENDORF CAP.  1.5ml CANT. 500pz</t>
  </si>
  <si>
    <t>CUBREOBJETOS DE VIDRIO 222*22 CANT. 100pz</t>
  </si>
  <si>
    <t>VASO PRECIPITADO DE VIDRIO 1lt GRADUADO</t>
  </si>
  <si>
    <t>EMBUDO DE VIDRIO TALLO CORTO DIAM. 10cm</t>
  </si>
  <si>
    <t>LAMPARA DE ALCOHOL DE 100ml</t>
  </si>
  <si>
    <t>SABANAS DESECHABLES 2*1</t>
  </si>
  <si>
    <t>OXIMETRO DE PULSO HOME CARE</t>
  </si>
  <si>
    <t>TIJERA MAYO RECTA DE 14cm ROMA MARCA HERGOM</t>
  </si>
  <si>
    <t>TIJERA MAYO CURVA DE 14cm ROMA MARCA HERGOM</t>
  </si>
  <si>
    <t>TIJERA IRIS CURVA DE 10cm S/DIENTES MARCA HERGOM</t>
  </si>
  <si>
    <t>TIJERA IRIS RECTA DE 10cm S/DIENTES MARCA HERGOM</t>
  </si>
  <si>
    <t>TIJERA QUITAPUNTOS DE 10cm LITAUER MARCA HERGOM</t>
  </si>
  <si>
    <t>NEGATOSCOPIO SENCILLO NATURAL</t>
  </si>
  <si>
    <t>BAUMANOMETRO CON ESTETOSCOPIO HOME CARE</t>
  </si>
  <si>
    <t>TUBO DE LATEX 2005 METRO</t>
  </si>
  <si>
    <t>ALMOHADAS HOSPITALARIA 65*45cm</t>
  </si>
  <si>
    <t>RESUCITADOR MANUAL DE PVC PARA ADULTO</t>
  </si>
  <si>
    <t>BANCO DE ALTURA DE DOS PELDAÑOS</t>
  </si>
  <si>
    <t>EQUIPO DE ALIMENTACIÓN ENTERAL ADULTO 1500ml NO ESTERIL NO TOXICO DESECHABLE</t>
  </si>
  <si>
    <t>BOLSA DE ALIMENTACIÓN PARENTERAL KABIVEN CENTRAL 900kcal 1026ml</t>
  </si>
  <si>
    <t>SONDA DE GASTROSTOMIA FR16 CON GLOBO</t>
  </si>
  <si>
    <t>BOLSA PARA ESTOMA DRENABLE OPACA NATURA CON ARO DE 45mm CONVATEC</t>
  </si>
  <si>
    <t>MANGO DE LARINGOSCOPIO PEDIATRICO DE LUZ FIBRA OPTICA</t>
  </si>
  <si>
    <t>MANGO DE LARINGOSCOPIO ADULTO</t>
  </si>
  <si>
    <t>ESTUCHE DE LARINGOSCOPIO CON 10 HOJAS Y 2 MANGOS DE ACERO INOXIDABLE DE FIBRA OPTICA, LUZ BLANCA FABRICACION ALEMANA</t>
  </si>
  <si>
    <t>GASAS 100 PZAS DE 10*10</t>
  </si>
  <si>
    <t>MASCARILLA CON VALVULA VENTURI ADULTO Y TUBO DE OXIGENO CON 1.8mts</t>
  </si>
  <si>
    <t xml:space="preserve">LANCETA ACCU CHEK SOFTCLIX C/200 PZAS </t>
  </si>
  <si>
    <t>LANCETAS PARA GLUCOMETRO DE ACERO INOXIDABLE DE CALIBRE 30G ULTRA FINAS C/100 PZAS</t>
  </si>
  <si>
    <t>JERINGA DE TUBERCULINA DE 1ml CON AGUJA DESMONTABLE C/100 PZAS</t>
  </si>
  <si>
    <t>JERINGA DE INSULINA ESTERIL DE 1ml CON AGUJA DESMONTABLE C/100 PZAS</t>
  </si>
  <si>
    <t>JERINGA DE INSULINA ESTERIL DE 3ml CON AGUJA C/100 PZAS</t>
  </si>
  <si>
    <t>JERINGA DE INSULINA ESTERIL DE 5ml CON AGUJA C/100 PZAS</t>
  </si>
  <si>
    <t>JERINGA DE INSULINA ESTERIL DE 10ml CON AGUJA C/100 PZAS</t>
  </si>
  <si>
    <t>JERINGA DE ESTERIL DE 20ml C/100 PZAS</t>
  </si>
  <si>
    <t>TEGADERM 6cm X 7cm C/100 PZAS</t>
  </si>
  <si>
    <t>GALON</t>
  </si>
  <si>
    <t>DESINFECTANTE ANTIBENZIL / CLORURO DE EBMZALCONIO</t>
  </si>
  <si>
    <t>GARRAFA</t>
  </si>
  <si>
    <t>JABON LIQUIDO PARA MANOS 20lt</t>
  </si>
  <si>
    <t>CINTA TESTIGO PARA ESTERILACION EN VAPOR A PRESION 3M DE 18mm X 55mm</t>
  </si>
  <si>
    <t xml:space="preserve">ALCOHOL ISOPROPILICO 70%  20 LITROS </t>
  </si>
  <si>
    <t>BOLSA</t>
  </si>
  <si>
    <t>TORUNDAS DE ALGODÓN ABSORBENTE 500 GR (1000 BOLITAS)</t>
  </si>
  <si>
    <t>FRASCO</t>
  </si>
  <si>
    <t>SOLUCION CLORURO DE SODIO AL 0.9% 50ML</t>
  </si>
  <si>
    <t>SOLUCION CLORURO DE SODIO AL 0.9% 100ML</t>
  </si>
  <si>
    <t>CATETER INTRAVENOSO 20G CAJA C/50 PZAS PUNZOCAT VIZCARRA</t>
  </si>
  <si>
    <t>CATETER INTRAVENOSO 24 G CAJA C/50 PZAS PUNZOCAT VIZCARRA</t>
  </si>
  <si>
    <t>BOLSA-VALVULA-MASCARILLA DE REANIMACION ADULTO</t>
  </si>
  <si>
    <t>CEPILLO DENTAL C/100 PZAS</t>
  </si>
  <si>
    <t>CAJA 20 PIEZAS EQUIPO PARA VENOCLISIS NORMOGOTERO SIN AGUJA</t>
  </si>
  <si>
    <t>SONDA NASOGASTRICA TIPO LEVIN FR 14</t>
  </si>
  <si>
    <t>SONDA NASOGASTRICA TIPO LEVIN FR 10</t>
  </si>
  <si>
    <t>SONDA NASOGASTRICA TIPO LEVIN FR 12</t>
  </si>
  <si>
    <t xml:space="preserve">PAÑAL DESECHABLE PREDOBLADO PARA ADULTO CUBRECAMA C/10 PZAS </t>
  </si>
  <si>
    <t>VASO ESTERIL PARA MUESTRA 125ML</t>
  </si>
  <si>
    <t xml:space="preserve">GUANTE NO ESTERIL DE LATEX MEDIANO C/100 PIEZAS </t>
  </si>
  <si>
    <t xml:space="preserve">GUANTE NO ESTREIL DE NITRILO MEDIANO C/100 PIEZAS </t>
  </si>
  <si>
    <t>GUANTES ESTERIL AMBIDIESTRO EN BOLSA TALLA M</t>
  </si>
  <si>
    <t xml:space="preserve">APOSITO QUIRÚRGICO NO ESTERIL 8 X 20 CM C/20 PIEZAS </t>
  </si>
  <si>
    <t>OXIMETRO ADULTO RECARGABLE CON CABLE USB</t>
  </si>
  <si>
    <t xml:space="preserve">APÓSITO TEGADERM 3M CHG DE 10 CM X 12 CM APÓSITO TRANSPARENTE CON ALMOHADILLA DE CLORHEXIDINA C/50 PZAS </t>
  </si>
  <si>
    <t>CABESTRILLO ORTOPÉDICO</t>
  </si>
  <si>
    <t>MOCHILA PARA BOTIQUIN</t>
  </si>
  <si>
    <t>CUBREBOCA KN95</t>
  </si>
  <si>
    <t>AGUA OXIGENADA 1lt</t>
  </si>
  <si>
    <t xml:space="preserve">JABÓN GLUCONATO CLORHEXIDINA 4% CON APLICADOR 3.75 LITROS </t>
  </si>
  <si>
    <t>CAMPO HENDIDO DE TELA DE 45 X 45CM NO DESECHABLE</t>
  </si>
  <si>
    <t xml:space="preserve">CAMPO DOBLE DE TELA 90 X 90 CM NO DESECHABLE C/50 PIEZAS </t>
  </si>
  <si>
    <t>CAMPO DOBLE DE TELA 120 X 120 CM NO DESECHABLE C/50 PIEZAS</t>
  </si>
  <si>
    <t xml:space="preserve">CAMPO DOBLE DE TELA 60 X 60 CM NO DESECHABLE C/50 PIEZAS </t>
  </si>
  <si>
    <t xml:space="preserve">CAMPO SENCILLO O SIMPLE DE TELA 60X 60 CM NO DESECHABLE C/50 PIEZAS </t>
  </si>
  <si>
    <t xml:space="preserve">CAMPO SENCILLO O SIMPLE DE TELA 90 X90 CM NO C/50 PIEZAS </t>
  </si>
  <si>
    <t>BOTAS QUIRÚRICAS C/50 PARES</t>
  </si>
  <si>
    <t>CELLPACK 20L</t>
  </si>
  <si>
    <t>20 LT</t>
  </si>
  <si>
    <t>STROMA WH KX21</t>
  </si>
  <si>
    <t>4*21ML</t>
  </si>
  <si>
    <t>400PBS</t>
  </si>
  <si>
    <t>Creatinin Jaffe 400 Tests, c111</t>
  </si>
  <si>
    <t>200PBS</t>
  </si>
  <si>
    <t>100PBS</t>
  </si>
  <si>
    <t>CA, GEN.2, 400 TESTS, COBAS C111</t>
  </si>
  <si>
    <t>MG2, 100T, COBAS C111</t>
  </si>
  <si>
    <t>BIL-T GEN.3, 400 TESTS COBAS C111</t>
  </si>
  <si>
    <t>40PBS</t>
  </si>
  <si>
    <t>TUBOS CAPILARES SIN HEPARINA C/100</t>
  </si>
  <si>
    <t>HEMOSURE IFOBTEST 50 PBAS.</t>
  </si>
  <si>
    <t>T1-CK50</t>
  </si>
  <si>
    <t>50PBS</t>
  </si>
  <si>
    <t>CERTUM DROGA 6 PARAMETROS AMP/BZO/COC/MET/OPI/THC 25 PZA</t>
  </si>
  <si>
    <t>HDOA-264</t>
  </si>
  <si>
    <t>25PBS</t>
  </si>
  <si>
    <t>TIRAS pH 0-14 C/100</t>
  </si>
  <si>
    <t>HYCEL BENEDICT CUALITATIVO 500 ML.</t>
  </si>
  <si>
    <t>HYCEL SUDAN III 125 ML.</t>
  </si>
  <si>
    <t>125ML</t>
  </si>
  <si>
    <t>WEGO TUBOS LILA EDTA K2 4ML 100 PZA.</t>
  </si>
  <si>
    <t>P130754ML-K2</t>
  </si>
  <si>
    <t>TIRAS DE ORINA MULTISTIX 100 PZA.</t>
  </si>
  <si>
    <t>CERTUM HCG PRUEBA DE EMBARAZO</t>
  </si>
  <si>
    <t>FHC-201-A</t>
  </si>
  <si>
    <t>AGUJA NEGRA ECLIPSE BD VACUTAINER 48 PZA.</t>
  </si>
  <si>
    <t>AGUJA VERDE PRECISION BD VACUTAINER 100 PZA.</t>
  </si>
  <si>
    <t>REALY SARS-COV2&amp;INFLUENZA A/B COMBO 5 PBAS.</t>
  </si>
  <si>
    <t>K751416D</t>
  </si>
  <si>
    <t>5PBS</t>
  </si>
  <si>
    <t>FACULTAD DE CIENCIAS QUIMICAS</t>
  </si>
  <si>
    <t>ROTAVAPOR MODELO R-80 CON CONDENSADOR VERTICAL Y JUNTA 24/40 BUCHI LABORTECHNIK</t>
  </si>
  <si>
    <t>PARRILLA DE CALENTAMIENTO Y AGITACIÓN CERAM. AMC300 MARCA ESLAB CAT ESLABAMC30</t>
  </si>
  <si>
    <t>BOMBA DE VACIO MODELO V-80 CON DIAFRAGMA MARCA BUCHI</t>
  </si>
  <si>
    <t xml:space="preserve">RECIRCULADOR DE AGUA (CHILLER) MODELO F-105 </t>
  </si>
  <si>
    <t>LAMPARA UV PORTATIL MARCA SCIENTIFIC MODELO 312</t>
  </si>
  <si>
    <t>UNIDAD DE AIRE ACONDICIONADO
TIPO: INVERTER TR MURO ALTO R32 (EVAPORADOR Y CONDENSADOR)
CARACTERISTICA: SOLO FRÍO
CAPACIDAD: 2 TONELADAS (24,000 BTUs)
SUMINISTRO ELÉCTRICO: 220/60
CONTROL REMOTO: SI
INSTALACIÓN MECÁNICA: NO
SUMISTRO E INSTALACIÓN DE BASE HERRERÍA: NO
MARCA SUGERIDA: MIRAGE</t>
  </si>
  <si>
    <t>V32</t>
  </si>
  <si>
    <t>UNIDAD DE AIRE ACONDICIONADO
TIPO: MINI SPLIT
CARACTERISTICA: SOLO FRÍO
CAPACIDAD: 1 TONELADAS (12,000 BTUs)
SUMINISTRO ELÉCTRICO: 220/60
CONTROL REMOTO: SI
INSTALACIÓN MECÁNICA: NO
SUMISTRO E INSTALACIÓN DE BASE HERRERÍA: NO
MARCA SUGERIDA: MIRAGE</t>
  </si>
  <si>
    <t>UNIDAD DE AIRE ACONDICIONADO
TIPO: MINI SPLIT
CARACTERISTICA: SOLO FRÍO
CAPACIDAD: 1.5 TONELADAS (18,000 BTUs)
SUMINISTRO ELÉCTRICO: 220/60
CONTROL REMOTO: SI
INSTALACIÓN MECÁNICA: NO
SUMISTRO E INSTALACIÓN DE BASE HERRERÍA: NO
MARCA SUGERIDA: MIRAGE</t>
  </si>
  <si>
    <t>ESCUELA DE ESTUDIOS SUPERIORES DE YECAPIXTLA</t>
  </si>
  <si>
    <t>UNIDAD DE AIRE ACONDICIONADO
TIPO: MINI SPLIT
CARACTERISTICA: SOLO FRÍO
CAPACIDAD: 3 TONELADAS (36,000 BTUs)
SUMINISTRO ELÉCTRICO: 220/60
CONTROL REMOTO: SI
INSTALACIÓN MECÁNICA: NO
SUMISTRO E INSTALACIÓN DE BASE HERRERÍA: NO
MARCA SUGERIDA: MIRAGE</t>
  </si>
  <si>
    <t>INVERTER I7 MURO ALTO</t>
  </si>
  <si>
    <t xml:space="preserve">DIRECCIÓN DE PROTECCIÓN UNIVERSITARIA </t>
  </si>
  <si>
    <t xml:space="preserve">CAFÉ </t>
  </si>
  <si>
    <t>UNIDAD DE AIRE ACONDICIONADO
TIPO: MINI SPLIT
CARACTERISTICA: SOLO FRÍO NEX REFRIGERANTE ECOLOGICO R-410 A
CAPACIDAD: 1 TONELADAS (12,000 BTUs)
SUMINISTRO ELÉCTRICO: 115/60
CONTROL REMOTO: SI
INSTALACIÓN MECÁNICA: SI
SUMISTRO E INSTALACIÓN DE BASE HERRERÍA: NO
MARCA SUGERIDA: MIRAGE</t>
  </si>
  <si>
    <t>KG</t>
  </si>
  <si>
    <t>AGAR PURO</t>
  </si>
  <si>
    <t>MICROAMP FAST OPTICAL 48-WELL
Reaction Plate
20 plates 
Marca Applied Biosystems</t>
  </si>
  <si>
    <t>CAJA DE ALMACENAMIENTO P/81 VIALES RIOGENICOS 1/1.8ML COLOR BLANCO, 135X135X55MM PIEZA(S) CON 1PIEZA(S) Marca:NUNC</t>
  </si>
  <si>
    <t>PIZETA (FRASCO LAVADOR) 500ML BOCA ANCHA SALIDA LATERAL C/TAPA NATURAL, RESISTENTE A ACIDOS, DE POLIETILENO PIEZA(S) CON 1 Marca: MEGALAB</t>
  </si>
  <si>
    <t>SISTEMA DE FILTRACION 250ML, MEMBRANA PVDF 40CM2, 0.22UM ESTERIL DE LIBERACION RAPIDA STERICUP-GV C/12 Marca: MILLIPORE</t>
  </si>
  <si>
    <t>Grade 4 Qualitative Filler Paper pz Standard Grade, circle, 125 mm. 100 pzas. Marca Whatman</t>
  </si>
  <si>
    <t>MATRAZ ERLENMEYER DE VIDRIO 500ML OCA ANGOSTA C/BORDE DE ALTA RESISTENCIA, REUSABLE PIEZA(S) CON 1 PIEZA(S) Marca: PYREX</t>
  </si>
  <si>
    <t>MATRAZ ERLENMEYER, 250 mi., MCA. PYREX, MARCA PYREX</t>
  </si>
  <si>
    <t>PUNTAS lOUL CLARAS ESTERIL C/FILTRO P/PIPETA EPPENDORF RACK CON 960 PIEZA(S) Marca:SORENSON</t>
  </si>
  <si>
    <t>PUNTAS 20UL CLARAS ESTERIL DUALFILTER PCR CLEAN C/960 (10 RACKS C/96 PIEZAS). MARCA EPPENDORF</t>
  </si>
  <si>
    <t>10µL filter tips, bulk, clear 1000 PIEZAS Marca: CELLPRO</t>
  </si>
  <si>
    <t>20µL f ilter tips, bulk, yellow 1000 PIEZAS Marca:CELLPRO</t>
  </si>
  <si>
    <t>Propionic acid =99.5% 500ML Marca. S A</t>
  </si>
  <si>
    <t>ALCOHOL METILICO A.C.S. 20L MARCA MEYER</t>
  </si>
  <si>
    <t>DAP</t>
  </si>
  <si>
    <t>SULFATO DE AMONIO</t>
  </si>
  <si>
    <t>FOSFONITRATO</t>
  </si>
  <si>
    <t>COACH</t>
  </si>
  <si>
    <t>RESPETO HYPER</t>
  </si>
  <si>
    <t>PAQUETE ELUMIS DUO</t>
  </si>
  <si>
    <t>DRONY</t>
  </si>
  <si>
    <t>PAQUETE TORMENTA</t>
  </si>
  <si>
    <t>DEFLEC PRO</t>
  </si>
  <si>
    <t>FOLEY REY</t>
  </si>
  <si>
    <t>CAJA PETRI 90*15 ESTERIL</t>
  </si>
  <si>
    <t>MICROTUBO DE 1.5 ML F/CONICO CLARO</t>
  </si>
  <si>
    <t>1 AMINOCYCLOPROPANE-1-CARBOXYLIC ACID</t>
  </si>
  <si>
    <t>GLICINA</t>
  </si>
  <si>
    <t>CALDO NUTRITIVO FCO. 450G</t>
  </si>
  <si>
    <t>KING B MEDIUM (PSUDOMONAS F AGAR) ISO 500G</t>
  </si>
  <si>
    <t>AGAR BACTERIOLÓGICO FCO. 450g</t>
  </si>
  <si>
    <t>AGAR MACCONKEY (FEUM,USP, EP, JP) FCO. 450g</t>
  </si>
  <si>
    <t>PEPTONA DE CASEINA FCO. 450g</t>
  </si>
  <si>
    <t>EXTRACTO DE LEVADURA FCO. 450g</t>
  </si>
  <si>
    <t>GENEJET GEL EXTRACTION AND DNA CLEANUP</t>
  </si>
  <si>
    <t>ADN POLIMERASA PHUSION PLUS</t>
  </si>
  <si>
    <t>Mesas para laboratorio 240x100x92. 2 pedestales de base en lámina cal. 20 y cubierta en macrocell resistente al agua y a sustancias químicas. Incluye 2 llaves con conos de desagüe en acero inoxidable.</t>
  </si>
  <si>
    <t>ESCUELA PREPARATORIA NUMERO DOS</t>
  </si>
  <si>
    <t>BASTÓN  BLANCO</t>
  </si>
  <si>
    <t>COLCHONETA GIMNASIA DE 2x1x0.5 FABRICADA CON MICROCELDAS, AGLUTINADO DE ALTA DENSIDAD 40KG/M3. FORRADA CON PVC, NO RASGABLE Y SELLADO POR ULTRASONIDO</t>
  </si>
  <si>
    <t>2x1x0.5</t>
  </si>
  <si>
    <t>MESA PINTARRON</t>
  </si>
  <si>
    <t>SILLA DE RUEDAS TODO  TERRENO CON LLANTAS  NEUMÁTICAS Y DE GOMA SÓLIDA.</t>
  </si>
  <si>
    <t>ESCUELA PREPARATORIA NUMERO CUATRO, JOJUTLA</t>
  </si>
  <si>
    <t>ESCUELA PREPARATORIA NUMERO SEIS, TLALTIZAPAN</t>
  </si>
  <si>
    <t>ALARMA SISMICA SASMEX</t>
  </si>
  <si>
    <t xml:space="preserve">EXTINTOR NUEVO DE 4.5 KG CARGADO POLVO QUIMICO SECO TIPO ABC </t>
  </si>
  <si>
    <t xml:space="preserve">BOTIQUIN PRIMEROS AUXILIOS </t>
  </si>
  <si>
    <t>EXTINTOR DE POLVO SECO 4.5 KG POLVO QUIMICO SECO TIPO ABC</t>
  </si>
  <si>
    <t>PREPARATORIA DE TRES MARIAS</t>
  </si>
  <si>
    <t>BUTACA CON PALETA ABATIBLE</t>
  </si>
  <si>
    <t>MESABANCO   PALETA ZURDO  TRIPLAY  TELA MINI NEGRO</t>
  </si>
  <si>
    <t>CENTRO DE INVESTIGACIÓN EN BIOTECNOLOGÍA</t>
  </si>
  <si>
    <t>CALENTADOR SOLAR DE INTERCAMBIO DE CALOR DE TUBOS AL VACIO MARCA IUSA
INCLUYE: MATERIAL E INSTALACIÓN, BASE DE HERRERIA, TINACO DE 1100L TIPO ROTOPLAS DE CAPA GRUESA</t>
  </si>
  <si>
    <t>PRIMO DE 8 TUBOS</t>
  </si>
  <si>
    <t>BALANZA ANALITICA ELECTRONICA CON CAPACIDAD DE 120gr X 0.1 mg, CALIBRACION EXTERNA.
SENSIBILIDAD 0.1mg, TIEMPO ESTABLE TIPICO DE  8 SEGUNDOS, TIEMPO DE INTEGRACIÓN AJUSTABLE DE 2.5/5/10SEG TAMAÑO DEL PLANO DE 80mm
CALIBRACIÓN CON PESA DE 100gr NIVELACIÓN CON BURBUJA Y AJUSTE EN LAS PATAS, GABINETE DE PLÁSTICO ABS DE ALTA RESISTENCIA, CABINA DE VIDRIO PARA PESAJE DE 3 VENTANAS DESLIZABLES Y 2 FIAS.
DIMENSIONES TOTALES: 35*21*34.6cm, PESO 8.5KG, REGIMEN 100/240V/50/60HZ</t>
  </si>
  <si>
    <t>BALANZA ELECTRONICA DE PLATAFORMA PLEGABLE CON CAPACIDAD DE 200KG. DIGITAL DE DOBLE DISPLAY, PESAJE INDUSTRIAL Y COMERCIAL. PANTALLA LCD, PLATAFORMA DE ACERO CON TEXTURA ANTIDERRAPANTE, TORRETA PLEGABLE CON DOBLE DISPLAY, BATERIA RECARGABLE HAST 120 HORAS. UNIDAD DE MEDIDAD: KG/LB. NOTA: INCLUYE SENSOR DE DESVIO DE PESAJE Y SE INSTALA EL EQUIPO.</t>
  </si>
  <si>
    <t>DESTILADOR DE ACEITES ESENCIALES DE 572L NOMINALES (40 A 171kg)</t>
  </si>
  <si>
    <t>SS304</t>
  </si>
  <si>
    <t>T304</t>
  </si>
  <si>
    <t>MOLINO DE CUCHILLAS CON ASPAS DE CERO INOXIDABLE CON INSERTOS DE DOBLE VIDA DENTADOS Y SISTEMA DE CRIVA O MALLA PARA EL PASO DEL PRODUCTO YA MOLIDO.</t>
  </si>
  <si>
    <t>4-2v</t>
  </si>
  <si>
    <t>BUTACA CON SISTEMA DE PALETA ABATIBLE
Estructura fabricada en acero tubular rectangular de 3x1 cal. 16 Goznes de elevación de asiento reforzados con doble tope, zapatas de fijación al piso troqueladas en lamina de acero alectrosoldada con micro alambre con tratamiento anticorrosivo acabada con pintura electrostatica micropulverizada horneada a 200°c c. asiento y respaldo fabricado en madera de pino moldeados anatonicamente con acojinamiento de poliuretano de alta densidad moldeado en frío tapizados en tela pliana 100% acrilica lavable y de uso rudo al color de sus elección, contratapa de respaldo en plástico laminado con coderas en triplay de pino tapizadas y acjinadas en la misma tela o con formaica.</t>
  </si>
  <si>
    <t>5-2v</t>
  </si>
  <si>
    <t>124-2v</t>
  </si>
  <si>
    <t>128-2v</t>
  </si>
  <si>
    <t>154-2v</t>
  </si>
  <si>
    <t>MESA PLEGABLE DE PLÁSTICO PORTAFOLIO. FORMA RECTANGULAR</t>
  </si>
  <si>
    <t>AL-70cm
AN-74cm
LA-1.20cm</t>
  </si>
  <si>
    <t>156-2v</t>
  </si>
  <si>
    <t>UNIDAD DE AIRE ACONDICIONADO
TIPO: MINISPLIT 
CARACTERISTICA: SOLOFRÍO
CAPACIDAD: 1 TONELADAS (12,000 BTUs)
SUMINISTRO ELÉCTRICO: 220/1/60
CONTROL REMOTO: SI
INSTALACIÓN MECÁNICA: NO
SUMISTRO E INSTALACIÓN DE BASE HERRERÍA: NO
MARCA SEGERIDA: MIRAGE</t>
  </si>
  <si>
    <t>158-2v</t>
  </si>
  <si>
    <t>UNIDAD DE AIRE ACONDICIONADO
TIPO: SMART INVERTER
CARACTERISTICA: FRÍO Y CALOR
CAPACIDAD: 1 TONELADAS (12,000 BTUs)
SUMINISTRO ELÉCTRICO: 115/60
CONTROL REMOTO: SI
INSTALACIÓN MECÁNICA: SI
SUMISTRO E INSTALACIÓN DE BASE HERRERÍA: NO
MARCA SEGERIDA: LG</t>
  </si>
  <si>
    <t>175-2v</t>
  </si>
  <si>
    <t>UNIDAD DE AIRE ACONDICIONADO
TIPO: MINISPLIT INVERTER
CARACTERISTICA: SOLO FRÍO
CAPACIDAD: 3 TONELADAS (36,000 BTUs)
SUMINISTRO ELÉCTRICO: 220/1/60
CONTROL REMOTO: SI
INSTALACIÓN MECÁNICA: SI
SUMISTRO E INSTALACIÓN DE BASE HERRERÍA: SI
MARCA SEGERIDA: MIRAGE</t>
  </si>
  <si>
    <t>180-2v</t>
  </si>
  <si>
    <t>UNIDAD DE AIRE ACONDICIONADO
TIPO: INVERTER PISO TECHO
CARACTERISTICA: SOLO FRÍO
CAPACIDAD: 4.5 TONELADAS (54,000 BTUs)
SUMINISTRO ELÉCTRICO: 220/1/60
CONTROL REMOTO: SI
INSTALACIÓN MECÁNICA: SI
SUMISTRO E INSTALACIÓN DE BASE HERRERÍA: SI
MARCA SEGERIDA: MIRAGE</t>
  </si>
  <si>
    <t>183-2v</t>
  </si>
  <si>
    <t>MESA DE TRABAJO DE USO RUDO
MATERIALES: MADERA METAL</t>
  </si>
  <si>
    <t>150X90X90-100 CM
LAxFOxAL</t>
  </si>
  <si>
    <t>186-2v</t>
  </si>
  <si>
    <t>CABALLETE 
Estructura reforzada, estable.
Bandeja almacenamiento suministros.
Inclinación ajustable vertical.
Altura ajuste cremallera.</t>
  </si>
  <si>
    <t>RODIN STUDIO W2 PROFESIONAL</t>
  </si>
  <si>
    <t>193-2v</t>
  </si>
  <si>
    <t>194-2v</t>
  </si>
  <si>
    <t>MUEBLE EXHIBIDOR
DE 2 ENTREPAÑOS Y PANEL RANURADO EN COLOR BLANCO: FABRICADO EN MELAMINA BLANCA DE 19MM Y 28MM
EN LOS COSTADOS CON MOLDURA POSTFORMADA Y EN LA PARTE SUPERIOR CON COPETE FORRADO CON LAMINADO PLÁSTICO.
INCLUYE: 40 GANCHOS DE 30CM. COLOR NLANCO E ILUMINACIÓN EN LA PARTE SUPERIOR CON 3 LEDS DE 5W</t>
  </si>
  <si>
    <t>195-2v</t>
  </si>
  <si>
    <t xml:space="preserve">MUEBLE CAJONERA PARA MEDICAMENTOS
CON 3 CAJONES CON CORREDERA DE EXTENSIÓN Y CHAPA MÚLTIPLE; FABRICADO EN MELAMINA DE 16MM Y CON DETALLES DE LAMINADO PLÁSTICO DE COLOR </t>
  </si>
  <si>
    <t>218-2v</t>
  </si>
  <si>
    <t>ESTANTE PARA BIBLIOTECA DOBLE 
12 ENTREPAÑOS DE 900X300X2120MM, FABRICADO (POSTES, ARMADORES, PAREDES LATERALES PARA ENTREPAÑOS Y CUBREPOLVO) EN LÁMINA DE  ACERO EN CALIBRE 14; LOS ENTREPAÑOS Y EL CUBREPOLVO EN LÁMINBA CALIBRE 20; TERMINADO CON PINTURA EPÓXICA MICROPULVERIZADA COLOR ARENA.</t>
  </si>
  <si>
    <t>227-2v</t>
  </si>
  <si>
    <t xml:space="preserve">SISTEMA INALÁMBRICO DE SENSORES INERCIALES DE MOVIMIENTO CON GIROSCOPIO
1.1	Sistema integral para el registro y la medición de variables de desempeño humano.
1.2	Funcionamiento automático de acuerdo con las sesiones de tratamiento clínico. 
1.3	Posibilidad de crear actividades interactivas basadas en acciones y reacciones. 
1.4	Con la aplicación y actividades en: 
1.4.1	Rehabilitación física,
1.4.2	Proceso de enseñanza aprendizaje 
1.4.3	Educación especial 
1.4.4	Actividades de coordinación, destreza, equilibrio y memoria.  
1.4.5	Evaluación de entrenamiento físico 
1.5	Sistema completo, integral e interactivo que incorpora sensores 
1.5.1	Con medición del movimiento por medio de aceleración en tres ejes coordenados 
1.5.2	Medición de la rotación (cinemática) 
1.5.3	Detección de proximidad con cuatro rangos seleccionables 
1.5.4	Al menos 8 unidades sensores con: 
1.5.4.1	Indicadores luminosos que cambian de color e intensidad de acuerdo con el modo de operación 
1.5.4.2	Indicador acústico que facilite su operación y aumente las opciones de interacción con el usuario.  
1.5.4.3	Funcionamiento inalámbrico 
1.5.4.4	Con batería interna recargable 
1.6	Brinda datos objetivos y cuantificables de sus múltiples sensores que son almacenados en una base de datos. Permitiendo su exportación para analisis externo 
1.7	Sistema modular y escalable que permite configurar la cantidad de unidades sensoras 
1.8	Cuenta con la opción de actualizar su software y agrega características y funciones nuevas 
1.9	Almacena y visualiza la información que registra las unidades sensoras 
1.10	Ejecuta protocolos de tratamiento clínico,  
1.11	Ejecuta secuencias de evaluación y entrenamiento deportivo.  
1.12	Realiza rutinas de entrenamiento definidas por el usuario.  
1.13	Medición de: 
1.13.1	Tiempo de recorrido 
1.13.2	Tiempo de reacción 
1.13.3	Auditiva 
1.13.4	Visual 
1.13.5	Mixtos 
1.14	Velocidad de recorrido entre unidades de sensores 
1.15	Programación de secuencias. 
1.15.1	Aleatorias 
1.15.2	Protocolos 
1.15.3	Definidas por el usuario 
1.16	Determinación por el usuario del número de sensores en secuencias 
1.17	Evaluaciones y entrenamiento del balance 
1.17.1	Ejercicios del balance 
1.18	Evaluaciones y entrenamiento de la destreza y coordinación por: 
1.18.1	Color  
1.18.2	Por sentido de giro
1.18.3	Por equilibrio 
1.18.4	Por velocidad y distancia 
1.18.5	Conteo de aciertos por secuencias 
1.19	Reproducción de: 
1.19.1	Sonidos y musicales 
1.19.2	Instrumentos musicales 
1.19.3	Fonemas 
1.19.4	Onomatopeyas 
1.20	Elección de respuestas y preguntas especificas </t>
  </si>
  <si>
    <t>229-2v</t>
  </si>
  <si>
    <t>QUANTUM STORAGE SYSTEMS
ESTANTERIA C/CONTENED
MATERIAL ALUMINIO
TIPO DE GAVETA BAÑERA DE PILA CRUZADA
NUMERO DE CAJONES 5
MATERIAL DE GAVETA POLIPROPILENO
TIPO DE RODAJE STANDARD
CONFIGURACIÓN DE LA RODAJA/RUEDA (4) SWIVEL</t>
  </si>
  <si>
    <t>306-2v</t>
  </si>
  <si>
    <t>VASO DE PRECIPITADO DE PLASTICO DE 100ML, MCA. AZLON</t>
  </si>
  <si>
    <t>307-2v</t>
  </si>
  <si>
    <t>VASO DE PRECIPITADO DE PLASTICO DE 50ML, MCA. AZLON</t>
  </si>
  <si>
    <t>346-2v</t>
  </si>
  <si>
    <t>347-2v</t>
  </si>
  <si>
    <t>363-2v</t>
  </si>
  <si>
    <t>CAMARA DE ELECTROFORESIS HORIZONTAL, TAMAÑO GEL 120X120, 60X60, 60X120MM, BUFER REQUERIDO 550ML. INCLUYE 1 TANQUE TRANSPARENTE, 1 JGO DE CABLES, 1 CAMARA PARA GEL, 1 CHAROLA PARA GEL, 7 PEINES (2 DE C/U)
A) 3 POZOS 1.5MM, B) 6 Y 13 POZOS 1MM, C) 8 Y MARCA: C SCIENTIF</t>
  </si>
  <si>
    <t>BAÑO MARIA
CAPACIDAD: APROX. 6L 
DIMENSIONES EXTERNAS: 450X220X160MM
INTERVALO TEMPERATURA: T.A. P. EBULLICIÓN (H2O)
CUENTA CON CONTROL DE TEMPERATURA ANÁLOGO Y PANTALLA DIGITAL PARA MANTENER CONSTANTE LA MEDICION DE LA TEMPERATURA</t>
  </si>
  <si>
    <t>MICROPIPETA VOLUMEN VARIABLE 10-100ul 
INTERVALO DE VOLUMEN: 10-100?l
INCREMENTO: 1?l 
AUTOCLAVABLE</t>
  </si>
  <si>
    <t>MICROPIPETA VOLUMEN VARIABLE AUTOCLAVABLE 2 A 20UL
COMPLETAMENTE AUTOCLAVABLE (RESISTE EL VAPOR ESTERILIZANTE A 121°C, 1 ATM POR 20 MINUTOS) 
INTERVALO DE VOLUMEN: 2-20?l
INCREMENTO: 0?l</t>
  </si>
  <si>
    <t>MICROPIPETA VOL. VARIABLE 0.5-10UL
AUTOCLAVABLE (RESISTE EL VAPOR ESTERILIZANTE A 121°C, 1 ATM POR 20 MINUTOS) 
INTERVALO DE VOLUMEN: 0.5-10?l
INCREMENTO: 0.1?l</t>
  </si>
  <si>
    <t>SOPORTE PARA MICROPIPETAS</t>
  </si>
  <si>
    <t>CAMARA DE ELECTROFORESIS (SIN FUENTE)
TAMAÑO GEL: 82X85MM / TAMAÑO DE PLACA DE VIDRIO: 100X100MM /BUFER REQUERIDO: 750MM / VOLUMEN: 11:15 ACCESORIOS INCLUIDOS / 1 TANQUE DE ELECTROFORESIS (INCLUYE ELECTRODOS) 4 PLACAS DE VIDRIO CON RANURA /2 PLACAS DE VIDRIO ESPACIADOR DE 0.75MM / 2 PLACAS DE VIDRIO ESPACIADOR DE 1.0MM / 2 PLACAS DE VIDRIO ESPACIADOR DE 1.5MM / 1 PLACA DE ACRILICO / 2 SUJETADORES DE PLACAS / 1 SOPORTE DE ALINEACIÓN / 12 PEINES (2 DE C/U ) / 11 POZOS GROSOR 0.75MM / 11 POZOS GROSOR 1 MM / 11 POZOS GROSOR 1.5 MM  /15 POZOS GROSOR 0.75MM  / 15 POZOS GROSOR 1 MM  / 15 POZOS GROSOR 1.5 MM / 1 PORTA-PLACAS / 1 JUEGO DE CABLES</t>
  </si>
  <si>
    <t>BUTACA CON PARTES PLASTICAS INYECTADAS EN POLIPROPILENO EN COLOR NEGRO, ASIENTO CON MECANISMO AUTOELEVABLE POR GRAVEDAD, RESPALDO TIPO CONVENTION CON RIÑONERAS. ESTRUCTURA EN TUBO DE ACERO RECTANGULAR DE 1X3" CAL. 14, CON ZAPATO AL PISO CAL. 11 PROTEGIDO CON PINTURA TERMOPLÁSTICAS EPÓXICA POLIMERIZADA A 200°C EN COLOR NEGRO. TAPIZADA EN TELA 100% POLIPROPILENO EN COLOR A ELEGIR, BRAZOS FIJOS CON CODERA DE POLIPROPILENO SIN PORTAVASOS, COSTADOS TIPO CONVENTION TAPIZADOS.</t>
  </si>
  <si>
    <t xml:space="preserve">CONVENTIÓN T
</t>
  </si>
  <si>
    <t>ALTURA INDIVIDUAL 32"</t>
  </si>
  <si>
    <t>SERVICIO</t>
  </si>
  <si>
    <t>INSTALACIÓN AL PISO DE BUTACA. INCLUYE: HERRAMIENTA, HERRAJE Y MANO DE OBRA ESPECIALIZADA</t>
  </si>
  <si>
    <t>KIT PLATAFORMA DE CONTACTO DIN-2, CON DIMENSIONES DE (420X594mm).
INCLUYE: PLATAFORMA DE CONTACTOS A2 (420X594mm) / CABLE USB 1,5MM / CABLE RCA 1.5MM / CHRONOPIC MULTITEST / BOLSA DE TRANSPORTE A2</t>
  </si>
  <si>
    <t>420X594MM</t>
  </si>
  <si>
    <t>KIT DE SENDOR DE FUERZA. DISPOSITIVO CON CAPACIDAD DE 500KG MAX, CON UN PESO DE 638g, RESOLUCIÓN DE 24 BITS, FRECUENCIA DE 160hz, ENTRADA TRIGGER DE RCA, CON 5 GOMAS ELÁSTICAS DIFERENTES DE 1.2m Y 1 GOMA ELÉSTICA DE 3m DE LONGITUD. INCLUYE MOSQUETÓN EN CADA EXTREMO.</t>
  </si>
  <si>
    <t>DIRECCIÓN GENERAL DE SERVICIOS ESCOLARES</t>
  </si>
  <si>
    <t>DISPENSADOR DE AGUA
DIPENSADOR DE COLUMNA, CAPACIDAD DE 19L, 2 GRIFOS PARA AGUA FRÍA Y CALIENTE, TEMPERATURA MÍNIMA DE 10°C Y MÁXIMA DE 90°C. ENFRIAMIENTO POR COMPRESOR.</t>
  </si>
  <si>
    <t>BATA QUIRURGICA PARA CIRUJANO DESECHABLE</t>
  </si>
  <si>
    <t>CHICA</t>
  </si>
  <si>
    <t>MEDIANA</t>
  </si>
  <si>
    <t>termoplasticos admon redondo</t>
  </si>
  <si>
    <t>.04 PK</t>
  </si>
  <si>
    <t>rodillo de cera inglesa</t>
  </si>
  <si>
    <t>1 PIEZA</t>
  </si>
  <si>
    <t>Anelsam pieza de alta push button 2 entradas, 3 irrigacion y luz led anelsam (garantia de 6 meses)</t>
  </si>
  <si>
    <t>LIDOCAINA 2% ANESTESIA</t>
  </si>
  <si>
    <t>BOLSA PARA ESTIRILIZAR</t>
  </si>
  <si>
    <t>50 CART PLÁSTICO</t>
  </si>
  <si>
    <t>MONOBOND ETCH ANDA PRIME</t>
  </si>
  <si>
    <t>5 1/2 X 11</t>
  </si>
  <si>
    <t>AGUJAS ESTERILES DENTALES 30 CORTA</t>
  </si>
  <si>
    <t>5GR</t>
  </si>
  <si>
    <t>LIDO 2% OMNICAINA ANESTESIA</t>
  </si>
  <si>
    <t>0.3X25MM PAQ C/100</t>
  </si>
  <si>
    <t>OXIDO DE ZINC MIRAFILL</t>
  </si>
  <si>
    <t>50 CARTUCHO PLÁSTICO</t>
  </si>
  <si>
    <t>EUGENOL MIRAFILL</t>
  </si>
  <si>
    <t>50GR</t>
  </si>
  <si>
    <t>COLORIMETRO VITA 3D</t>
  </si>
  <si>
    <t>EETA ULTRPEX METABIOMED</t>
  </si>
  <si>
    <t>JERINGA</t>
  </si>
  <si>
    <t>LIMAS PROTAPER GOLD SET SURTIDO SX-F3 (21MM)</t>
  </si>
  <si>
    <t>CAJA C/6 PZAS</t>
  </si>
  <si>
    <t>MD-TEMP PLUS (CAVID) WHITE METABIOMED</t>
  </si>
  <si>
    <t>40GR</t>
  </si>
  <si>
    <t>KETAC CEM IONOMERO DE VIDRIO</t>
  </si>
  <si>
    <t>30/GR/12ML</t>
  </si>
  <si>
    <t>GASAS PAQUETE MEDICOM</t>
  </si>
  <si>
    <t>200 GASAS</t>
  </si>
  <si>
    <t>CERA TODA ESTACION</t>
  </si>
  <si>
    <t>225GR</t>
  </si>
  <si>
    <t>IVOCLAR MULTILINK SPEED REFILL TRANSPARENTE</t>
  </si>
  <si>
    <t>9GR</t>
  </si>
  <si>
    <t>EMPRESS DIRECT REFILL 1X3G A2 ENAMEL</t>
  </si>
  <si>
    <t>4 JERINGAS</t>
  </si>
  <si>
    <t>1 FRASCO</t>
  </si>
  <si>
    <t>CEPILLO PARA PROFILAXIS</t>
  </si>
  <si>
    <t>CUBREBOCAS MEDIC</t>
  </si>
  <si>
    <t>CAJA C/50</t>
  </si>
  <si>
    <t>ZK-INA 115ML 10%</t>
  </si>
  <si>
    <t>115ML</t>
  </si>
  <si>
    <t>ALVEOGYL</t>
  </si>
  <si>
    <t>10GR</t>
  </si>
  <si>
    <t>HOJA DE BISTURI #15 SENSIMEDICAL DE ACERO AL CARBÓN</t>
  </si>
  <si>
    <t>ACETATO RIGIDO NO. 40 ESSENCE</t>
  </si>
  <si>
    <t>ACETATO RIGIDO NO. 60 CON 20 PIEZAS VALDI</t>
  </si>
  <si>
    <t>ACEITE WH PARA PIEZA DE MANO CON TAPA PULVERIZADORA</t>
  </si>
  <si>
    <t>BOTE</t>
  </si>
  <si>
    <t>SUTURA VICRYL 3-0 70X2.0 CM</t>
  </si>
  <si>
    <t>T 18 MINI DIGITAL ULTRA-TURRAX
RANGO DE VOLUMEN (H2O) 0.001-1.15L
RANGO DE VELOCIDAD: 3000-25000 RPM (LED)
CRONÓMETRO (LED) / PESO : 1.8KG
DIMENSIONES (AN X AL X PR): 60X186X100MM
POTENSIA: 210W / VOLTAJE: 100-240V / IP30</t>
  </si>
  <si>
    <t>R 182 PINZA EN CRUZ
RANGO DE SUJECIÓN DEL SOPORTE: 6 -16 MM
RANGO DE SEJECIÓN DEL BRAZO: 6 - 16 MM</t>
  </si>
  <si>
    <t>R1825 SOPORTE PLANO
DIÁMETRO: 16 MM
CARGA DINÁMICA: 5 KG
DIMNESIONES (AN X AL X PR) 200X560X316 MM
PESO 5.532 KG</t>
  </si>
  <si>
    <t>LIMPIADOR ULTRASONICO CON TIMER DIGITAL, CAPACIDAD 2.5 GALONES (9.5 LTS), DIMENSIONES DEL TANQUE 11.5" LARGO X 9.5" ANCHO X 6" ALTO (29.2X24.1X15.2 CMS), INCLUYE TAPA DE POLIPROPILENO, PUERTO DE DESGASIFICACIÓN, OPERA A 115 VOLTS 60HZ</t>
  </si>
  <si>
    <t>SRTBCE224I-1S</t>
  </si>
  <si>
    <t>SUMAS</t>
  </si>
  <si>
    <t>HORNO DIGITAL EQUIPADO CON CONVECCION MECANICA CONTROL "PID" CON MICROPROCESADOR, PANTALLA LES 4 DIGITOS, PUERTA CON VENTANA DE VIDRIO TEMPLADO, INTERIORES EN ACERO INOXIDABLE T304.</t>
  </si>
  <si>
    <t>TELEVISOR SAMSUNG U8000F 55 LED PROCESADOR CRYSTAL UHD 4K SMART TV RESOLUCIÓN 3840 X 2160 ONE UI TIZEN</t>
  </si>
  <si>
    <t xml:space="preserve">TELEVISOR SAMSUNG PANTALLA 65 PULGADAS QLED QEF1 4K RESOLUCIÓN 3840 X 2160 VISION AI SMART TV 2025 </t>
  </si>
  <si>
    <t>UN55U8000FFXZX</t>
  </si>
  <si>
    <t>QN65QEF1AFXZX</t>
  </si>
  <si>
    <t> 55”</t>
  </si>
  <si>
    <t>65” </t>
  </si>
  <si>
    <t>DIRECCIÓN GENERAL DE PLANEACIÓN Y DESARROLLO INSTITUCIONAL</t>
  </si>
  <si>
    <t>SILLA DE POLIPROPILENO 
ESTRUCTURA FABRICADA EN TUBULAR REDONDO DE 1" CON REFUERZOS EN COLOR NEGRO, ASIENTO Y RESPALDO SEPARADOS. FABRICADOS EN POLIPROPILENO COLOR NEGRO INYECTADO, CON TRASFERENCIA TERMICA.</t>
  </si>
  <si>
    <t>PUPITRE CON  PALETA DE POLIPROPILENO
PALETA (DERECHA) DE POLIPROPILENO COLOR NEGRO, ESTRUCTURA TUBULAR REDONDO DE 1" CAL. 18 REFORZADO CON PARRILLA DE 1/4, ASIENTO Y RESPALDO INTEGRADOS POR UNA CONCHA DE POLIPROPILENO CON TRASFERENCIA TÉRMICA.</t>
  </si>
  <si>
    <t>PUPITRE CON  PALETA DE POLIPROPILENO
PALETA (IZQUIERDA) DE POLIPROPILENO COLOR NEGRO, ESTRUCTURA TUBULAR REDONDO DE 1" CAL. 18 REFORZADO CON PARRILLA DE 1/4, ASIENTO Y RESPALDO INTEGRADOS POR UNA CONCHA DE POLIPROPILENO CON TRASFERENCIA TERMICA.</t>
  </si>
  <si>
    <t>PUNTA P/PIPETA DE 1-200 ul. SIN FILTRO</t>
  </si>
  <si>
    <t>PUNTA P/PIPETA DE 1-1000 ul. SIN FILTRO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</si>
</sst>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Aptos Narrow"/>
      <family val="2"/>
      <scheme val="minor"/>
    </font>
    <font>
      <b/>
      <sz val="8"/>
      <color theme="1"/>
      <name val="Arial"/>
      <family val="2"/>
    </font>
    <font>
      <b/>
      <sz val="9"/>
      <color theme="1"/>
      <name val="Arial"/>
      <family val="2"/>
    </font>
    <font>
      <sz val="10"/>
      <color theme="1"/>
      <name val="Arial"/>
      <family val="2"/>
    </font>
    <font>
      <sz val="8"/>
      <color theme="1"/>
      <name val="Arial"/>
      <family val="2"/>
    </font>
    <font>
      <b/>
      <sz val="10"/>
      <color theme="1"/>
      <name val="Arial"/>
      <family val="2"/>
    </font>
    <font>
      <sz val="9"/>
      <color theme="1"/>
      <name val="Arial"/>
      <family val="2"/>
    </font>
    <font>
      <sz val="10"/>
      <color rgb="FF000000"/>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9"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shrinkToFit="1"/>
    </xf>
    <xf numFmtId="0" fontId="2" fillId="3" borderId="0" xfId="0" applyFont="1" applyFill="1" applyAlignment="1" applyProtection="1">
      <alignment horizontal="center" vertical="center" wrapText="1"/>
      <protection locked="0"/>
    </xf>
    <xf numFmtId="2" fontId="2" fillId="3" borderId="0" xfId="0" applyNumberFormat="1" applyFont="1" applyFill="1" applyAlignment="1" applyProtection="1">
      <alignment horizontal="center" vertical="center" wrapText="1"/>
      <protection locked="0"/>
    </xf>
    <xf numFmtId="0" fontId="2" fillId="2" borderId="0" xfId="0" applyFont="1" applyFill="1" applyAlignment="1">
      <alignment horizontal="right" vertical="center" wrapText="1"/>
    </xf>
    <xf numFmtId="0" fontId="3" fillId="0" borderId="0" xfId="0" applyFont="1"/>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locked="0"/>
    </xf>
    <xf numFmtId="2" fontId="3" fillId="0" borderId="0" xfId="0" applyNumberFormat="1" applyFont="1" applyAlignment="1" applyProtection="1">
      <alignment horizontal="right" vertical="center"/>
      <protection locked="0"/>
    </xf>
    <xf numFmtId="0" fontId="3" fillId="0" borderId="0" xfId="0" applyFont="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44" fontId="3" fillId="0" borderId="1" xfId="0" applyNumberFormat="1" applyFont="1" applyBorder="1" applyAlignment="1">
      <alignment horizontal="center" vertical="center" shrinkToFit="1"/>
    </xf>
    <xf numFmtId="44" fontId="3" fillId="0" borderId="1" xfId="0" applyNumberFormat="1" applyFont="1" applyBorder="1" applyAlignment="1" applyProtection="1">
      <alignment horizontal="right" vertical="center"/>
      <protection locked="0"/>
    </xf>
    <xf numFmtId="44" fontId="7" fillId="0" borderId="1" xfId="0" applyNumberFormat="1" applyFont="1" applyBorder="1" applyAlignment="1">
      <alignment horizontal="right" vertical="center"/>
    </xf>
    <xf numFmtId="44" fontId="3" fillId="0" borderId="1" xfId="0" applyNumberFormat="1" applyFont="1" applyBorder="1" applyAlignment="1" applyProtection="1">
      <alignment horizontal="center" vertical="center" shrinkToFit="1"/>
      <protection locked="0"/>
    </xf>
    <xf numFmtId="0" fontId="3" fillId="0" borderId="1" xfId="0" applyFont="1" applyBorder="1" applyAlignment="1">
      <alignment horizontal="left" vertical="center" wrapText="1"/>
    </xf>
    <xf numFmtId="1" fontId="6"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2" fillId="2" borderId="0" xfId="0" applyFont="1" applyFill="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44" fontId="3" fillId="0" borderId="2" xfId="0" applyNumberFormat="1" applyFont="1" applyBorder="1" applyAlignment="1">
      <alignment horizontal="center" vertical="center" shrinkToFit="1"/>
    </xf>
    <xf numFmtId="44" fontId="3" fillId="0" borderId="2" xfId="0" applyNumberFormat="1" applyFont="1" applyBorder="1" applyAlignment="1" applyProtection="1">
      <alignment horizontal="right" vertical="center"/>
      <protection locked="0"/>
    </xf>
    <xf numFmtId="44" fontId="7" fillId="0" borderId="2" xfId="0" applyNumberFormat="1" applyFont="1" applyBorder="1" applyAlignment="1">
      <alignment horizontal="right" vertical="center"/>
    </xf>
  </cellXfs>
  <cellStyles count="1">
    <cellStyle name="Normal" xfId="0" builtinId="0"/>
  </cellStyles>
  <dxfs count="17">
    <dxf>
      <font>
        <b val="0"/>
        <i val="0"/>
        <strike val="0"/>
        <condense val="0"/>
        <extend val="0"/>
        <outline val="0"/>
        <shadow val="0"/>
        <u val="none"/>
        <vertAlign val="baseline"/>
        <sz val="10"/>
        <color rgb="FF000000"/>
        <name val="Arial"/>
        <family val="2"/>
        <scheme val="none"/>
      </font>
      <numFmt numFmtId="34" formatCode="_-&quot;$&quot;* #,##0.00_-;\-&quot;$&quot;* #,##0.00_-;_-&quot;$&quot;* &quot;-&quot;??_-;_-@_-"/>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theme="3"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A3662F-E2F7-4AF4-8987-1C97FDB12633}" name="REQ.4" displayName="REQ.4" ref="A1:O391" totalsRowShown="0" headerRowDxfId="16" dataDxfId="15">
  <autoFilter ref="A1:O391" xr:uid="{BA7C0FDF-3E52-44C0-85A8-63E213B23D2C}"/>
  <sortState xmlns:xlrd2="http://schemas.microsoft.com/office/spreadsheetml/2017/richdata2" ref="A2:N343">
    <sortCondition ref="K1:K343"/>
  </sortState>
  <tableColumns count="15">
    <tableColumn id="1" xr3:uid="{1792E916-D3A1-4E8A-8BC2-A2F8537D5B95}" name="RUBRO " dataDxfId="14"/>
    <tableColumn id="2" xr3:uid="{C44E1BB5-44DA-4CC6-A607-E34284B81E2D}" name="PARTIDA" dataDxfId="13"/>
    <tableColumn id="3" xr3:uid="{95ADAAD7-1F61-407D-8684-8B85C026B7C1}" name="UNIDAD SOLICITANTE" dataDxfId="12"/>
    <tableColumn id="4" xr3:uid="{7E6675B0-EDE6-4075-962D-82FE11CDF503}" name="CANTIDAD" dataDxfId="11"/>
    <tableColumn id="5" xr3:uid="{EA577E45-1855-4EB2-859A-E753EC1870C1}" name="UNIDAD DE MEDIDA " dataDxfId="10"/>
    <tableColumn id="6" xr3:uid="{6B5FE966-7808-40A9-AB5F-C2F901F99EEE}" name="DESCRIPCION" dataDxfId="9"/>
    <tableColumn id="7" xr3:uid="{BD3D1E7B-E135-4A38-BF6A-D532D69B0DF2}" name="MODELO" dataDxfId="8"/>
    <tableColumn id="8" xr3:uid="{4CA9B5CC-D7C8-40E1-AE89-EFDF475F68C2}" name="MEDIDAS" dataDxfId="7"/>
    <tableColumn id="9" xr3:uid="{93F6BFF5-64BC-40D7-B10A-8088959D2DAC}" name="COLOR" dataDxfId="6"/>
    <tableColumn id="10" xr3:uid="{B5DF37F0-21D4-409F-B832-A131A68AC07B}" name="x" dataDxfId="5"/>
    <tableColumn id="11" xr3:uid="{C3E32CC1-5803-4B6B-A84C-E93AA1E39042}" name="DESCRIPCIÓN DE LA PROPUESTA DEL PROVEEDOR" dataDxfId="4"/>
    <tableColumn id="15" xr3:uid="{B0E2DAE3-2332-47E4-A9CA-3FD2155324F9}" name="PRECIO UNITARIO" dataDxfId="3"/>
    <tableColumn id="18" xr3:uid="{79014C4E-E3AF-4852-A44C-92F3753707F5}" name="SUBOTOTAL" dataDxfId="2">
      <calculatedColumnFormula>REQ.4[[#This Row],[CANTIDAD]]*REQ.4[[#This Row],[PRECIO UNITARIO]]</calculatedColumnFormula>
    </tableColumn>
    <tableColumn id="14" xr3:uid="{B90ADD69-AD31-4D51-93A0-43AAD10FF709}" name="IVA" dataDxfId="1">
      <calculatedColumnFormula>REQ.4[[#This Row],[SUBOTOTAL]]*0.16</calculatedColumnFormula>
    </tableColumn>
    <tableColumn id="12" xr3:uid="{53B4AC6E-B16A-44E8-B51C-9E30F2B2DE98}" name="TOTAL" dataDxfId="0">
      <calculatedColumnFormula>REQ.4[[#This Row],[SUBOTOTAL]]+REQ.4[[#This Row],[IVA]]</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97D1-DAF4-4CC5-8D78-95C609497CF5}">
  <dimension ref="A1:O391"/>
  <sheetViews>
    <sheetView tabSelected="1" zoomScale="90" zoomScaleNormal="90" workbookViewId="0">
      <pane xSplit="8" ySplit="1" topLeftCell="I378" activePane="bottomRight" state="frozen"/>
      <selection pane="topRight" activeCell="I1" sqref="I1"/>
      <selection pane="bottomLeft" activeCell="A2" sqref="A2"/>
      <selection pane="bottomRight" activeCell="E381" sqref="E381"/>
    </sheetView>
  </sheetViews>
  <sheetFormatPr baseColWidth="10" defaultRowHeight="12.75" x14ac:dyDescent="0.2"/>
  <cols>
    <col min="1" max="1" width="12.85546875" style="8" customWidth="1"/>
    <col min="2" max="2" width="8.7109375" style="9" customWidth="1"/>
    <col min="3" max="3" width="18.140625" style="8" customWidth="1"/>
    <col min="4" max="4" width="6.28515625" style="9" customWidth="1"/>
    <col min="5" max="5" width="10.140625" style="9" customWidth="1"/>
    <col min="6" max="6" width="50.140625" style="34" customWidth="1"/>
    <col min="7" max="7" width="15" style="10" customWidth="1"/>
    <col min="8" max="8" width="11.5703125" style="11" customWidth="1"/>
    <col min="9" max="9" width="12.85546875" style="12" customWidth="1"/>
    <col min="10" max="10" width="0.42578125" style="7" customWidth="1"/>
    <col min="11" max="11" width="43.85546875" style="13" customWidth="1"/>
    <col min="12" max="12" width="12.28515625" style="13" customWidth="1"/>
    <col min="13" max="13" width="12.42578125" style="9" customWidth="1"/>
    <col min="14" max="14" width="12.28515625" style="14" customWidth="1"/>
    <col min="15" max="15" width="11.42578125" style="15"/>
    <col min="16" max="16384" width="11.42578125" style="7"/>
  </cols>
  <sheetData>
    <row r="1" spans="1:15" ht="33" customHeight="1" x14ac:dyDescent="0.2">
      <c r="A1" s="1" t="s">
        <v>0</v>
      </c>
      <c r="B1" s="2" t="s">
        <v>1</v>
      </c>
      <c r="C1" s="1" t="s">
        <v>2</v>
      </c>
      <c r="D1" s="2" t="s">
        <v>3</v>
      </c>
      <c r="E1" s="2" t="s">
        <v>4</v>
      </c>
      <c r="F1" s="33" t="s">
        <v>5</v>
      </c>
      <c r="G1" s="3" t="s">
        <v>6</v>
      </c>
      <c r="H1" s="2" t="s">
        <v>7</v>
      </c>
      <c r="I1" s="2" t="s">
        <v>8</v>
      </c>
      <c r="J1" s="2" t="s">
        <v>9</v>
      </c>
      <c r="K1" s="4" t="s">
        <v>10</v>
      </c>
      <c r="L1" s="4" t="s">
        <v>11</v>
      </c>
      <c r="M1" s="2" t="s">
        <v>12</v>
      </c>
      <c r="N1" s="5" t="s">
        <v>13</v>
      </c>
      <c r="O1" s="6" t="s">
        <v>14</v>
      </c>
    </row>
    <row r="2" spans="1:15" ht="33.75" x14ac:dyDescent="0.2">
      <c r="A2" s="16" t="s">
        <v>19</v>
      </c>
      <c r="B2" s="17">
        <v>1</v>
      </c>
      <c r="C2" s="16" t="s">
        <v>61</v>
      </c>
      <c r="D2" s="17">
        <v>3</v>
      </c>
      <c r="E2" s="17" t="s">
        <v>17</v>
      </c>
      <c r="F2" s="28" t="s">
        <v>103</v>
      </c>
      <c r="G2" s="18" t="s">
        <v>104</v>
      </c>
      <c r="H2" s="19" t="s">
        <v>105</v>
      </c>
      <c r="I2" s="20" t="s">
        <v>33</v>
      </c>
      <c r="J2" s="21"/>
      <c r="K2" s="22"/>
      <c r="L2" s="27"/>
      <c r="M2" s="24">
        <f>REQ.4[[#This Row],[CANTIDAD]]*REQ.4[[#This Row],[PRECIO UNITARIO]]</f>
        <v>0</v>
      </c>
      <c r="N2" s="25">
        <f>REQ.4[[#This Row],[SUBOTOTAL]]*0.16</f>
        <v>0</v>
      </c>
      <c r="O2" s="26">
        <f>REQ.4[[#This Row],[SUBOTOTAL]]+REQ.4[[#This Row],[IVA]]</f>
        <v>0</v>
      </c>
    </row>
    <row r="3" spans="1:15" ht="33.75" x14ac:dyDescent="0.2">
      <c r="A3" s="16" t="s">
        <v>19</v>
      </c>
      <c r="B3" s="17">
        <v>2</v>
      </c>
      <c r="C3" s="16" t="s">
        <v>106</v>
      </c>
      <c r="D3" s="17">
        <v>30</v>
      </c>
      <c r="E3" s="17" t="s">
        <v>17</v>
      </c>
      <c r="F3" s="28" t="s">
        <v>107</v>
      </c>
      <c r="G3" s="18" t="s">
        <v>108</v>
      </c>
      <c r="H3" s="19" t="s">
        <v>109</v>
      </c>
      <c r="I3" s="20" t="s">
        <v>33</v>
      </c>
      <c r="J3" s="21"/>
      <c r="K3" s="22"/>
      <c r="L3" s="27"/>
      <c r="M3" s="24">
        <f>REQ.4[[#This Row],[CANTIDAD]]*REQ.4[[#This Row],[PRECIO UNITARIO]]</f>
        <v>0</v>
      </c>
      <c r="N3" s="25">
        <f>REQ.4[[#This Row],[SUBOTOTAL]]*0.16</f>
        <v>0</v>
      </c>
      <c r="O3" s="26">
        <f>REQ.4[[#This Row],[SUBOTOTAL]]+REQ.4[[#This Row],[IVA]]</f>
        <v>0</v>
      </c>
    </row>
    <row r="4" spans="1:15" ht="63.75" x14ac:dyDescent="0.2">
      <c r="A4" s="16" t="s">
        <v>19</v>
      </c>
      <c r="B4" s="17">
        <v>3</v>
      </c>
      <c r="C4" s="16" t="s">
        <v>106</v>
      </c>
      <c r="D4" s="17">
        <v>1</v>
      </c>
      <c r="E4" s="17" t="s">
        <v>17</v>
      </c>
      <c r="F4" s="28" t="s">
        <v>110</v>
      </c>
      <c r="G4" s="18">
        <v>10004</v>
      </c>
      <c r="H4" s="19" t="s">
        <v>111</v>
      </c>
      <c r="I4" s="20" t="s">
        <v>33</v>
      </c>
      <c r="J4" s="21"/>
      <c r="K4" s="22"/>
      <c r="L4" s="27"/>
      <c r="M4" s="24">
        <f>REQ.4[[#This Row],[CANTIDAD]]*REQ.4[[#This Row],[PRECIO UNITARIO]]</f>
        <v>0</v>
      </c>
      <c r="N4" s="25">
        <f>REQ.4[[#This Row],[SUBOTOTAL]]*0.16</f>
        <v>0</v>
      </c>
      <c r="O4" s="26">
        <f>REQ.4[[#This Row],[SUBOTOTAL]]+REQ.4[[#This Row],[IVA]]</f>
        <v>0</v>
      </c>
    </row>
    <row r="5" spans="1:15" ht="51" x14ac:dyDescent="0.2">
      <c r="A5" s="16" t="s">
        <v>19</v>
      </c>
      <c r="B5" s="17">
        <v>4</v>
      </c>
      <c r="C5" s="16" t="s">
        <v>106</v>
      </c>
      <c r="D5" s="17">
        <v>1</v>
      </c>
      <c r="E5" s="17" t="s">
        <v>17</v>
      </c>
      <c r="F5" s="28" t="s">
        <v>112</v>
      </c>
      <c r="G5" s="18" t="s">
        <v>113</v>
      </c>
      <c r="H5" s="19" t="s">
        <v>114</v>
      </c>
      <c r="I5" s="20" t="s">
        <v>33</v>
      </c>
      <c r="J5" s="21"/>
      <c r="K5" s="22"/>
      <c r="L5" s="27"/>
      <c r="M5" s="24">
        <f>REQ.4[[#This Row],[CANTIDAD]]*REQ.4[[#This Row],[PRECIO UNITARIO]]</f>
        <v>0</v>
      </c>
      <c r="N5" s="25">
        <f>REQ.4[[#This Row],[SUBOTOTAL]]*0.16</f>
        <v>0</v>
      </c>
      <c r="O5" s="26">
        <f>REQ.4[[#This Row],[SUBOTOTAL]]+REQ.4[[#This Row],[IVA]]</f>
        <v>0</v>
      </c>
    </row>
    <row r="6" spans="1:15" ht="63.75" x14ac:dyDescent="0.2">
      <c r="A6" s="16" t="s">
        <v>19</v>
      </c>
      <c r="B6" s="17">
        <v>5</v>
      </c>
      <c r="C6" s="16" t="s">
        <v>106</v>
      </c>
      <c r="D6" s="17">
        <v>15</v>
      </c>
      <c r="E6" s="17" t="s">
        <v>17</v>
      </c>
      <c r="F6" s="28" t="s">
        <v>115</v>
      </c>
      <c r="G6" s="18"/>
      <c r="H6" s="19"/>
      <c r="I6" s="20" t="s">
        <v>25</v>
      </c>
      <c r="J6" s="21"/>
      <c r="K6" s="22"/>
      <c r="L6" s="27"/>
      <c r="M6" s="24">
        <f>REQ.4[[#This Row],[CANTIDAD]]*REQ.4[[#This Row],[PRECIO UNITARIO]]</f>
        <v>0</v>
      </c>
      <c r="N6" s="25">
        <f>REQ.4[[#This Row],[SUBOTOTAL]]*0.16</f>
        <v>0</v>
      </c>
      <c r="O6" s="26">
        <f>REQ.4[[#This Row],[SUBOTOTAL]]+REQ.4[[#This Row],[IVA]]</f>
        <v>0</v>
      </c>
    </row>
    <row r="7" spans="1:15" ht="38.25" x14ac:dyDescent="0.2">
      <c r="A7" s="16" t="s">
        <v>19</v>
      </c>
      <c r="B7" s="17">
        <v>6</v>
      </c>
      <c r="C7" s="16" t="s">
        <v>76</v>
      </c>
      <c r="D7" s="17">
        <v>40</v>
      </c>
      <c r="E7" s="17" t="s">
        <v>17</v>
      </c>
      <c r="F7" s="28" t="s">
        <v>116</v>
      </c>
      <c r="G7" s="18"/>
      <c r="H7" s="19" t="s">
        <v>117</v>
      </c>
      <c r="I7" s="20"/>
      <c r="J7" s="21"/>
      <c r="K7" s="22"/>
      <c r="L7" s="27"/>
      <c r="M7" s="24">
        <f>REQ.4[[#This Row],[CANTIDAD]]*REQ.4[[#This Row],[PRECIO UNITARIO]]</f>
        <v>0</v>
      </c>
      <c r="N7" s="25">
        <f>REQ.4[[#This Row],[SUBOTOTAL]]*0.16</f>
        <v>0</v>
      </c>
      <c r="O7" s="26">
        <f>REQ.4[[#This Row],[SUBOTOTAL]]+REQ.4[[#This Row],[IVA]]</f>
        <v>0</v>
      </c>
    </row>
    <row r="8" spans="1:15" x14ac:dyDescent="0.2">
      <c r="A8" s="16" t="s">
        <v>19</v>
      </c>
      <c r="B8" s="17">
        <v>7</v>
      </c>
      <c r="C8" s="16" t="s">
        <v>76</v>
      </c>
      <c r="D8" s="17">
        <v>2</v>
      </c>
      <c r="E8" s="17" t="s">
        <v>17</v>
      </c>
      <c r="F8" s="28" t="s">
        <v>118</v>
      </c>
      <c r="G8" s="18" t="s">
        <v>119</v>
      </c>
      <c r="H8" s="19"/>
      <c r="I8" s="20" t="s">
        <v>33</v>
      </c>
      <c r="J8" s="21"/>
      <c r="K8" s="22"/>
      <c r="L8" s="27"/>
      <c r="M8" s="24">
        <f>REQ.4[[#This Row],[CANTIDAD]]*REQ.4[[#This Row],[PRECIO UNITARIO]]</f>
        <v>0</v>
      </c>
      <c r="N8" s="25">
        <f>REQ.4[[#This Row],[SUBOTOTAL]]*0.16</f>
        <v>0</v>
      </c>
      <c r="O8" s="26">
        <f>REQ.4[[#This Row],[SUBOTOTAL]]+REQ.4[[#This Row],[IVA]]</f>
        <v>0</v>
      </c>
    </row>
    <row r="9" spans="1:15" ht="51" x14ac:dyDescent="0.2">
      <c r="A9" s="16" t="s">
        <v>19</v>
      </c>
      <c r="B9" s="17">
        <v>8</v>
      </c>
      <c r="C9" s="16" t="s">
        <v>58</v>
      </c>
      <c r="D9" s="17">
        <v>3</v>
      </c>
      <c r="E9" s="17" t="s">
        <v>17</v>
      </c>
      <c r="F9" s="28" t="s">
        <v>59</v>
      </c>
      <c r="G9" s="18">
        <v>10047</v>
      </c>
      <c r="H9" s="19"/>
      <c r="I9" s="20" t="s">
        <v>33</v>
      </c>
      <c r="J9" s="21"/>
      <c r="K9" s="22"/>
      <c r="L9" s="27"/>
      <c r="M9" s="24">
        <f>REQ.4[[#This Row],[CANTIDAD]]*REQ.4[[#This Row],[PRECIO UNITARIO]]</f>
        <v>0</v>
      </c>
      <c r="N9" s="25">
        <f>REQ.4[[#This Row],[SUBOTOTAL]]*0.16</f>
        <v>0</v>
      </c>
      <c r="O9" s="26">
        <f>REQ.4[[#This Row],[SUBOTOTAL]]+REQ.4[[#This Row],[IVA]]</f>
        <v>0</v>
      </c>
    </row>
    <row r="10" spans="1:15" ht="25.5" x14ac:dyDescent="0.2">
      <c r="A10" s="16" t="s">
        <v>19</v>
      </c>
      <c r="B10" s="17">
        <v>9</v>
      </c>
      <c r="C10" s="16" t="s">
        <v>58</v>
      </c>
      <c r="D10" s="17">
        <v>60</v>
      </c>
      <c r="E10" s="17" t="s">
        <v>17</v>
      </c>
      <c r="F10" s="28" t="s">
        <v>120</v>
      </c>
      <c r="G10" s="18" t="s">
        <v>121</v>
      </c>
      <c r="H10" s="19"/>
      <c r="I10" s="20" t="s">
        <v>33</v>
      </c>
      <c r="J10" s="21"/>
      <c r="K10" s="22"/>
      <c r="L10" s="27"/>
      <c r="M10" s="24">
        <f>REQ.4[[#This Row],[CANTIDAD]]*REQ.4[[#This Row],[PRECIO UNITARIO]]</f>
        <v>0</v>
      </c>
      <c r="N10" s="25">
        <f>REQ.4[[#This Row],[SUBOTOTAL]]*0.16</f>
        <v>0</v>
      </c>
      <c r="O10" s="26">
        <f>REQ.4[[#This Row],[SUBOTOTAL]]+REQ.4[[#This Row],[IVA]]</f>
        <v>0</v>
      </c>
    </row>
    <row r="11" spans="1:15" ht="33.75" x14ac:dyDescent="0.2">
      <c r="A11" s="16" t="s">
        <v>15</v>
      </c>
      <c r="B11" s="17">
        <v>10</v>
      </c>
      <c r="C11" s="16" t="s">
        <v>122</v>
      </c>
      <c r="D11" s="17">
        <v>1</v>
      </c>
      <c r="E11" s="17" t="s">
        <v>17</v>
      </c>
      <c r="F11" s="28" t="s">
        <v>123</v>
      </c>
      <c r="G11" s="18" t="s">
        <v>124</v>
      </c>
      <c r="H11" s="19" t="s">
        <v>125</v>
      </c>
      <c r="I11" s="20"/>
      <c r="J11" s="21"/>
      <c r="K11" s="22"/>
      <c r="L11" s="27"/>
      <c r="M11" s="24">
        <f>REQ.4[[#This Row],[CANTIDAD]]*REQ.4[[#This Row],[PRECIO UNITARIO]]</f>
        <v>0</v>
      </c>
      <c r="N11" s="25">
        <f>REQ.4[[#This Row],[SUBOTOTAL]]*0.16</f>
        <v>0</v>
      </c>
      <c r="O11" s="26">
        <f>REQ.4[[#This Row],[SUBOTOTAL]]+REQ.4[[#This Row],[IVA]]</f>
        <v>0</v>
      </c>
    </row>
    <row r="12" spans="1:15" ht="33.75" x14ac:dyDescent="0.2">
      <c r="A12" s="16" t="s">
        <v>15</v>
      </c>
      <c r="B12" s="17">
        <v>11</v>
      </c>
      <c r="C12" s="16" t="s">
        <v>122</v>
      </c>
      <c r="D12" s="17">
        <v>1</v>
      </c>
      <c r="E12" s="17" t="s">
        <v>17</v>
      </c>
      <c r="F12" s="28" t="s">
        <v>126</v>
      </c>
      <c r="G12" s="18" t="s">
        <v>127</v>
      </c>
      <c r="H12" s="19" t="s">
        <v>125</v>
      </c>
      <c r="I12" s="20"/>
      <c r="J12" s="21"/>
      <c r="K12" s="22"/>
      <c r="L12" s="27"/>
      <c r="M12" s="24">
        <f>REQ.4[[#This Row],[CANTIDAD]]*REQ.4[[#This Row],[PRECIO UNITARIO]]</f>
        <v>0</v>
      </c>
      <c r="N12" s="25">
        <f>REQ.4[[#This Row],[SUBOTOTAL]]*0.16</f>
        <v>0</v>
      </c>
      <c r="O12" s="26">
        <f>REQ.4[[#This Row],[SUBOTOTAL]]+REQ.4[[#This Row],[IVA]]</f>
        <v>0</v>
      </c>
    </row>
    <row r="13" spans="1:15" ht="127.5" x14ac:dyDescent="0.2">
      <c r="A13" s="16" t="s">
        <v>19</v>
      </c>
      <c r="B13" s="17">
        <v>12</v>
      </c>
      <c r="C13" s="16" t="s">
        <v>128</v>
      </c>
      <c r="D13" s="17">
        <v>1</v>
      </c>
      <c r="E13" s="17" t="s">
        <v>17</v>
      </c>
      <c r="F13" s="28" t="s">
        <v>129</v>
      </c>
      <c r="G13" s="18" t="s">
        <v>130</v>
      </c>
      <c r="H13" s="19"/>
      <c r="I13" s="20"/>
      <c r="J13" s="21"/>
      <c r="K13" s="22"/>
      <c r="L13" s="27"/>
      <c r="M13" s="24">
        <f>REQ.4[[#This Row],[CANTIDAD]]*REQ.4[[#This Row],[PRECIO UNITARIO]]</f>
        <v>0</v>
      </c>
      <c r="N13" s="25">
        <f>REQ.4[[#This Row],[SUBOTOTAL]]*0.16</f>
        <v>0</v>
      </c>
      <c r="O13" s="26">
        <f>REQ.4[[#This Row],[SUBOTOTAL]]+REQ.4[[#This Row],[IVA]]</f>
        <v>0</v>
      </c>
    </row>
    <row r="14" spans="1:15" ht="56.25" x14ac:dyDescent="0.2">
      <c r="A14" s="16" t="s">
        <v>19</v>
      </c>
      <c r="B14" s="17">
        <v>13</v>
      </c>
      <c r="C14" s="16" t="s">
        <v>128</v>
      </c>
      <c r="D14" s="17">
        <v>1</v>
      </c>
      <c r="E14" s="17" t="s">
        <v>17</v>
      </c>
      <c r="F14" s="28" t="s">
        <v>131</v>
      </c>
      <c r="G14" s="18" t="s">
        <v>132</v>
      </c>
      <c r="H14" s="19" t="s">
        <v>133</v>
      </c>
      <c r="I14" s="20" t="s">
        <v>26</v>
      </c>
      <c r="J14" s="21"/>
      <c r="K14" s="22"/>
      <c r="L14" s="27"/>
      <c r="M14" s="24">
        <f>REQ.4[[#This Row],[CANTIDAD]]*REQ.4[[#This Row],[PRECIO UNITARIO]]</f>
        <v>0</v>
      </c>
      <c r="N14" s="25">
        <f>REQ.4[[#This Row],[SUBOTOTAL]]*0.16</f>
        <v>0</v>
      </c>
      <c r="O14" s="26">
        <f>REQ.4[[#This Row],[SUBOTOTAL]]+REQ.4[[#This Row],[IVA]]</f>
        <v>0</v>
      </c>
    </row>
    <row r="15" spans="1:15" ht="63.75" x14ac:dyDescent="0.2">
      <c r="A15" s="16" t="s">
        <v>19</v>
      </c>
      <c r="B15" s="17">
        <v>14</v>
      </c>
      <c r="C15" s="16" t="s">
        <v>63</v>
      </c>
      <c r="D15" s="17">
        <v>2</v>
      </c>
      <c r="E15" s="17" t="s">
        <v>17</v>
      </c>
      <c r="F15" s="28" t="s">
        <v>134</v>
      </c>
      <c r="G15" s="18">
        <v>10096</v>
      </c>
      <c r="H15" s="19" t="s">
        <v>135</v>
      </c>
      <c r="I15" s="20" t="s">
        <v>26</v>
      </c>
      <c r="J15" s="21"/>
      <c r="K15" s="22"/>
      <c r="L15" s="27"/>
      <c r="M15" s="24">
        <f>REQ.4[[#This Row],[CANTIDAD]]*REQ.4[[#This Row],[PRECIO UNITARIO]]</f>
        <v>0</v>
      </c>
      <c r="N15" s="25">
        <f>REQ.4[[#This Row],[SUBOTOTAL]]*0.16</f>
        <v>0</v>
      </c>
      <c r="O15" s="26">
        <f>REQ.4[[#This Row],[SUBOTOTAL]]+REQ.4[[#This Row],[IVA]]</f>
        <v>0</v>
      </c>
    </row>
    <row r="16" spans="1:15" ht="63.75" x14ac:dyDescent="0.2">
      <c r="A16" s="16" t="s">
        <v>19</v>
      </c>
      <c r="B16" s="17">
        <v>15</v>
      </c>
      <c r="C16" s="16" t="s">
        <v>63</v>
      </c>
      <c r="D16" s="17">
        <v>2</v>
      </c>
      <c r="E16" s="17" t="s">
        <v>17</v>
      </c>
      <c r="F16" s="28" t="s">
        <v>110</v>
      </c>
      <c r="G16" s="18">
        <v>10004</v>
      </c>
      <c r="H16" s="19" t="s">
        <v>111</v>
      </c>
      <c r="I16" s="20" t="s">
        <v>33</v>
      </c>
      <c r="J16" s="21"/>
      <c r="K16" s="22"/>
      <c r="L16" s="27"/>
      <c r="M16" s="24">
        <f>REQ.4[[#This Row],[CANTIDAD]]*REQ.4[[#This Row],[PRECIO UNITARIO]]</f>
        <v>0</v>
      </c>
      <c r="N16" s="25">
        <f>REQ.4[[#This Row],[SUBOTOTAL]]*0.16</f>
        <v>0</v>
      </c>
      <c r="O16" s="26">
        <f>REQ.4[[#This Row],[SUBOTOTAL]]+REQ.4[[#This Row],[IVA]]</f>
        <v>0</v>
      </c>
    </row>
    <row r="17" spans="1:15" ht="63.75" x14ac:dyDescent="0.2">
      <c r="A17" s="16" t="s">
        <v>19</v>
      </c>
      <c r="B17" s="17">
        <v>16</v>
      </c>
      <c r="C17" s="16" t="s">
        <v>62</v>
      </c>
      <c r="D17" s="17">
        <v>10</v>
      </c>
      <c r="E17" s="17" t="s">
        <v>17</v>
      </c>
      <c r="F17" s="28" t="s">
        <v>136</v>
      </c>
      <c r="G17" s="18"/>
      <c r="H17" s="19" t="s">
        <v>137</v>
      </c>
      <c r="I17" s="20" t="s">
        <v>35</v>
      </c>
      <c r="J17" s="21"/>
      <c r="K17" s="22"/>
      <c r="L17" s="27"/>
      <c r="M17" s="24">
        <f>REQ.4[[#This Row],[CANTIDAD]]*REQ.4[[#This Row],[PRECIO UNITARIO]]</f>
        <v>0</v>
      </c>
      <c r="N17" s="25">
        <f>REQ.4[[#This Row],[SUBOTOTAL]]*0.16</f>
        <v>0</v>
      </c>
      <c r="O17" s="26">
        <f>REQ.4[[#This Row],[SUBOTOTAL]]+REQ.4[[#This Row],[IVA]]</f>
        <v>0</v>
      </c>
    </row>
    <row r="18" spans="1:15" ht="76.5" x14ac:dyDescent="0.2">
      <c r="A18" s="16" t="s">
        <v>19</v>
      </c>
      <c r="B18" s="17">
        <v>17</v>
      </c>
      <c r="C18" s="16" t="s">
        <v>128</v>
      </c>
      <c r="D18" s="17">
        <v>3</v>
      </c>
      <c r="E18" s="17" t="s">
        <v>17</v>
      </c>
      <c r="F18" s="28" t="s">
        <v>138</v>
      </c>
      <c r="G18" s="18" t="s">
        <v>139</v>
      </c>
      <c r="H18" s="19" t="s">
        <v>140</v>
      </c>
      <c r="I18" s="20" t="s">
        <v>33</v>
      </c>
      <c r="J18" s="21"/>
      <c r="K18" s="22"/>
      <c r="L18" s="27"/>
      <c r="M18" s="24">
        <f>REQ.4[[#This Row],[CANTIDAD]]*REQ.4[[#This Row],[PRECIO UNITARIO]]</f>
        <v>0</v>
      </c>
      <c r="N18" s="25">
        <f>REQ.4[[#This Row],[SUBOTOTAL]]*0.16</f>
        <v>0</v>
      </c>
      <c r="O18" s="26">
        <f>REQ.4[[#This Row],[SUBOTOTAL]]+REQ.4[[#This Row],[IVA]]</f>
        <v>0</v>
      </c>
    </row>
    <row r="19" spans="1:15" ht="56.25" x14ac:dyDescent="0.2">
      <c r="A19" s="16" t="s">
        <v>19</v>
      </c>
      <c r="B19" s="17">
        <v>18</v>
      </c>
      <c r="C19" s="16" t="s">
        <v>128</v>
      </c>
      <c r="D19" s="17">
        <v>1</v>
      </c>
      <c r="E19" s="17" t="s">
        <v>17</v>
      </c>
      <c r="F19" s="28" t="s">
        <v>141</v>
      </c>
      <c r="G19" s="18"/>
      <c r="H19" s="19" t="s">
        <v>142</v>
      </c>
      <c r="I19" s="20" t="s">
        <v>26</v>
      </c>
      <c r="J19" s="21"/>
      <c r="K19" s="22"/>
      <c r="L19" s="27"/>
      <c r="M19" s="24">
        <f>REQ.4[[#This Row],[CANTIDAD]]*REQ.4[[#This Row],[PRECIO UNITARIO]]</f>
        <v>0</v>
      </c>
      <c r="N19" s="25">
        <f>REQ.4[[#This Row],[SUBOTOTAL]]*0.16</f>
        <v>0</v>
      </c>
      <c r="O19" s="26">
        <f>REQ.4[[#This Row],[SUBOTOTAL]]+REQ.4[[#This Row],[IVA]]</f>
        <v>0</v>
      </c>
    </row>
    <row r="20" spans="1:15" ht="56.25" x14ac:dyDescent="0.2">
      <c r="A20" s="16" t="s">
        <v>19</v>
      </c>
      <c r="B20" s="17">
        <v>19</v>
      </c>
      <c r="C20" s="16" t="s">
        <v>128</v>
      </c>
      <c r="D20" s="17">
        <v>2</v>
      </c>
      <c r="E20" s="17" t="s">
        <v>17</v>
      </c>
      <c r="F20" s="28" t="s">
        <v>143</v>
      </c>
      <c r="G20" s="18" t="s">
        <v>144</v>
      </c>
      <c r="H20" s="19" t="s">
        <v>145</v>
      </c>
      <c r="I20" s="20" t="s">
        <v>33</v>
      </c>
      <c r="J20" s="21"/>
      <c r="K20" s="22"/>
      <c r="L20" s="27"/>
      <c r="M20" s="24">
        <f>REQ.4[[#This Row],[CANTIDAD]]*REQ.4[[#This Row],[PRECIO UNITARIO]]</f>
        <v>0</v>
      </c>
      <c r="N20" s="25">
        <f>REQ.4[[#This Row],[SUBOTOTAL]]*0.16</f>
        <v>0</v>
      </c>
      <c r="O20" s="26">
        <f>REQ.4[[#This Row],[SUBOTOTAL]]+REQ.4[[#This Row],[IVA]]</f>
        <v>0</v>
      </c>
    </row>
    <row r="21" spans="1:15" ht="127.5" x14ac:dyDescent="0.2">
      <c r="A21" s="16" t="s">
        <v>19</v>
      </c>
      <c r="B21" s="17">
        <v>20</v>
      </c>
      <c r="C21" s="16" t="s">
        <v>128</v>
      </c>
      <c r="D21" s="17">
        <v>1</v>
      </c>
      <c r="E21" s="17" t="s">
        <v>17</v>
      </c>
      <c r="F21" s="28" t="s">
        <v>146</v>
      </c>
      <c r="G21" s="18" t="s">
        <v>147</v>
      </c>
      <c r="H21" s="19" t="s">
        <v>148</v>
      </c>
      <c r="I21" s="20" t="s">
        <v>149</v>
      </c>
      <c r="J21" s="21"/>
      <c r="K21" s="22"/>
      <c r="L21" s="27"/>
      <c r="M21" s="24">
        <f>REQ.4[[#This Row],[CANTIDAD]]*REQ.4[[#This Row],[PRECIO UNITARIO]]</f>
        <v>0</v>
      </c>
      <c r="N21" s="25">
        <f>REQ.4[[#This Row],[SUBOTOTAL]]*0.16</f>
        <v>0</v>
      </c>
      <c r="O21" s="26">
        <f>REQ.4[[#This Row],[SUBOTOTAL]]+REQ.4[[#This Row],[IVA]]</f>
        <v>0</v>
      </c>
    </row>
    <row r="22" spans="1:15" ht="56.25" x14ac:dyDescent="0.2">
      <c r="A22" s="16" t="s">
        <v>19</v>
      </c>
      <c r="B22" s="17">
        <v>21</v>
      </c>
      <c r="C22" s="16" t="s">
        <v>128</v>
      </c>
      <c r="D22" s="17">
        <v>1</v>
      </c>
      <c r="E22" s="17" t="s">
        <v>17</v>
      </c>
      <c r="F22" s="28" t="s">
        <v>150</v>
      </c>
      <c r="G22" s="18">
        <v>10026</v>
      </c>
      <c r="H22" s="19" t="s">
        <v>151</v>
      </c>
      <c r="I22" s="20" t="s">
        <v>152</v>
      </c>
      <c r="J22" s="21"/>
      <c r="K22" s="22"/>
      <c r="L22" s="27"/>
      <c r="M22" s="24">
        <f>REQ.4[[#This Row],[CANTIDAD]]*REQ.4[[#This Row],[PRECIO UNITARIO]]</f>
        <v>0</v>
      </c>
      <c r="N22" s="25">
        <f>REQ.4[[#This Row],[SUBOTOTAL]]*0.16</f>
        <v>0</v>
      </c>
      <c r="O22" s="26">
        <f>REQ.4[[#This Row],[SUBOTOTAL]]+REQ.4[[#This Row],[IVA]]</f>
        <v>0</v>
      </c>
    </row>
    <row r="23" spans="1:15" ht="51" x14ac:dyDescent="0.2">
      <c r="A23" s="16" t="s">
        <v>19</v>
      </c>
      <c r="B23" s="17">
        <v>22</v>
      </c>
      <c r="C23" s="16" t="s">
        <v>153</v>
      </c>
      <c r="D23" s="17">
        <v>44</v>
      </c>
      <c r="E23" s="17" t="s">
        <v>17</v>
      </c>
      <c r="F23" s="28" t="s">
        <v>154</v>
      </c>
      <c r="G23" s="18"/>
      <c r="H23" s="19"/>
      <c r="I23" s="20" t="s">
        <v>33</v>
      </c>
      <c r="J23" s="21"/>
      <c r="K23" s="22"/>
      <c r="L23" s="27"/>
      <c r="M23" s="24">
        <f>REQ.4[[#This Row],[CANTIDAD]]*REQ.4[[#This Row],[PRECIO UNITARIO]]</f>
        <v>0</v>
      </c>
      <c r="N23" s="25">
        <f>REQ.4[[#This Row],[SUBOTOTAL]]*0.16</f>
        <v>0</v>
      </c>
      <c r="O23" s="26">
        <f>REQ.4[[#This Row],[SUBOTOTAL]]+REQ.4[[#This Row],[IVA]]</f>
        <v>0</v>
      </c>
    </row>
    <row r="24" spans="1:15" ht="63.75" x14ac:dyDescent="0.2">
      <c r="A24" s="16" t="s">
        <v>19</v>
      </c>
      <c r="B24" s="17">
        <v>23</v>
      </c>
      <c r="C24" s="16" t="s">
        <v>153</v>
      </c>
      <c r="D24" s="17">
        <v>20</v>
      </c>
      <c r="E24" s="17" t="s">
        <v>17</v>
      </c>
      <c r="F24" s="28" t="s">
        <v>155</v>
      </c>
      <c r="G24" s="18"/>
      <c r="H24" s="19"/>
      <c r="I24" s="20" t="s">
        <v>156</v>
      </c>
      <c r="J24" s="21"/>
      <c r="K24" s="22"/>
      <c r="L24" s="27"/>
      <c r="M24" s="24">
        <f>REQ.4[[#This Row],[CANTIDAD]]*REQ.4[[#This Row],[PRECIO UNITARIO]]</f>
        <v>0</v>
      </c>
      <c r="N24" s="25">
        <f>REQ.4[[#This Row],[SUBOTOTAL]]*0.16</f>
        <v>0</v>
      </c>
      <c r="O24" s="26">
        <f>REQ.4[[#This Row],[SUBOTOTAL]]+REQ.4[[#This Row],[IVA]]</f>
        <v>0</v>
      </c>
    </row>
    <row r="25" spans="1:15" ht="89.25" x14ac:dyDescent="0.2">
      <c r="A25" s="16" t="s">
        <v>19</v>
      </c>
      <c r="B25" s="17">
        <v>24</v>
      </c>
      <c r="C25" s="16" t="s">
        <v>76</v>
      </c>
      <c r="D25" s="17">
        <v>2</v>
      </c>
      <c r="E25" s="17" t="s">
        <v>17</v>
      </c>
      <c r="F25" s="28" t="s">
        <v>157</v>
      </c>
      <c r="G25" s="18"/>
      <c r="H25" s="19"/>
      <c r="I25" s="20"/>
      <c r="J25" s="21"/>
      <c r="K25" s="22"/>
      <c r="L25" s="27"/>
      <c r="M25" s="24">
        <f>REQ.4[[#This Row],[CANTIDAD]]*REQ.4[[#This Row],[PRECIO UNITARIO]]</f>
        <v>0</v>
      </c>
      <c r="N25" s="25">
        <f>REQ.4[[#This Row],[SUBOTOTAL]]*0.16</f>
        <v>0</v>
      </c>
      <c r="O25" s="26">
        <f>REQ.4[[#This Row],[SUBOTOTAL]]+REQ.4[[#This Row],[IVA]]</f>
        <v>0</v>
      </c>
    </row>
    <row r="26" spans="1:15" ht="89.25" x14ac:dyDescent="0.2">
      <c r="A26" s="16" t="s">
        <v>19</v>
      </c>
      <c r="B26" s="17">
        <v>25</v>
      </c>
      <c r="C26" s="16" t="s">
        <v>158</v>
      </c>
      <c r="D26" s="17">
        <v>120</v>
      </c>
      <c r="E26" s="17" t="s">
        <v>17</v>
      </c>
      <c r="F26" s="28" t="s">
        <v>159</v>
      </c>
      <c r="G26" s="18"/>
      <c r="H26" s="19"/>
      <c r="I26" s="20" t="s">
        <v>25</v>
      </c>
      <c r="J26" s="21"/>
      <c r="K26" s="22"/>
      <c r="L26" s="27"/>
      <c r="M26" s="24">
        <f>REQ.4[[#This Row],[CANTIDAD]]*REQ.4[[#This Row],[PRECIO UNITARIO]]</f>
        <v>0</v>
      </c>
      <c r="N26" s="25">
        <f>REQ.4[[#This Row],[SUBOTOTAL]]*0.16</f>
        <v>0</v>
      </c>
      <c r="O26" s="26">
        <f>REQ.4[[#This Row],[SUBOTOTAL]]+REQ.4[[#This Row],[IVA]]</f>
        <v>0</v>
      </c>
    </row>
    <row r="27" spans="1:15" ht="45" x14ac:dyDescent="0.2">
      <c r="A27" s="16" t="s">
        <v>19</v>
      </c>
      <c r="B27" s="17">
        <v>26</v>
      </c>
      <c r="C27" s="16" t="s">
        <v>66</v>
      </c>
      <c r="D27" s="17">
        <v>1</v>
      </c>
      <c r="E27" s="17" t="s">
        <v>17</v>
      </c>
      <c r="F27" s="28" t="s">
        <v>160</v>
      </c>
      <c r="G27" s="18"/>
      <c r="H27" s="19" t="s">
        <v>161</v>
      </c>
      <c r="I27" s="20" t="s">
        <v>162</v>
      </c>
      <c r="J27" s="21"/>
      <c r="K27" s="22"/>
      <c r="L27" s="27"/>
      <c r="M27" s="24">
        <f>REQ.4[[#This Row],[CANTIDAD]]*REQ.4[[#This Row],[PRECIO UNITARIO]]</f>
        <v>0</v>
      </c>
      <c r="N27" s="25">
        <f>REQ.4[[#This Row],[SUBOTOTAL]]*0.16</f>
        <v>0</v>
      </c>
      <c r="O27" s="26">
        <f>REQ.4[[#This Row],[SUBOTOTAL]]+REQ.4[[#This Row],[IVA]]</f>
        <v>0</v>
      </c>
    </row>
    <row r="28" spans="1:15" ht="45" x14ac:dyDescent="0.2">
      <c r="A28" s="16" t="s">
        <v>19</v>
      </c>
      <c r="B28" s="17">
        <v>27</v>
      </c>
      <c r="C28" s="16" t="s">
        <v>66</v>
      </c>
      <c r="D28" s="17">
        <v>1</v>
      </c>
      <c r="E28" s="17" t="s">
        <v>17</v>
      </c>
      <c r="F28" s="28" t="s">
        <v>163</v>
      </c>
      <c r="G28" s="18"/>
      <c r="H28" s="19" t="s">
        <v>161</v>
      </c>
      <c r="I28" s="20" t="s">
        <v>164</v>
      </c>
      <c r="J28" s="21"/>
      <c r="K28" s="22"/>
      <c r="L28" s="27"/>
      <c r="M28" s="24">
        <f>REQ.4[[#This Row],[CANTIDAD]]*REQ.4[[#This Row],[PRECIO UNITARIO]]</f>
        <v>0</v>
      </c>
      <c r="N28" s="25">
        <f>REQ.4[[#This Row],[SUBOTOTAL]]*0.16</f>
        <v>0</v>
      </c>
      <c r="O28" s="26">
        <f>REQ.4[[#This Row],[SUBOTOTAL]]+REQ.4[[#This Row],[IVA]]</f>
        <v>0</v>
      </c>
    </row>
    <row r="29" spans="1:15" ht="45" x14ac:dyDescent="0.2">
      <c r="A29" s="16" t="s">
        <v>19</v>
      </c>
      <c r="B29" s="17">
        <v>28</v>
      </c>
      <c r="C29" s="16" t="s">
        <v>66</v>
      </c>
      <c r="D29" s="17">
        <v>1</v>
      </c>
      <c r="E29" s="17" t="s">
        <v>17</v>
      </c>
      <c r="F29" s="28" t="s">
        <v>165</v>
      </c>
      <c r="G29" s="18">
        <v>10043</v>
      </c>
      <c r="H29" s="19" t="s">
        <v>166</v>
      </c>
      <c r="I29" s="20" t="s">
        <v>26</v>
      </c>
      <c r="J29" s="21"/>
      <c r="K29" s="22"/>
      <c r="L29" s="27"/>
      <c r="M29" s="24">
        <f>REQ.4[[#This Row],[CANTIDAD]]*REQ.4[[#This Row],[PRECIO UNITARIO]]</f>
        <v>0</v>
      </c>
      <c r="N29" s="25">
        <f>REQ.4[[#This Row],[SUBOTOTAL]]*0.16</f>
        <v>0</v>
      </c>
      <c r="O29" s="26">
        <f>REQ.4[[#This Row],[SUBOTOTAL]]+REQ.4[[#This Row],[IVA]]</f>
        <v>0</v>
      </c>
    </row>
    <row r="30" spans="1:15" ht="33.75" x14ac:dyDescent="0.2">
      <c r="A30" s="16" t="s">
        <v>15</v>
      </c>
      <c r="B30" s="17">
        <v>29</v>
      </c>
      <c r="C30" s="16" t="s">
        <v>23</v>
      </c>
      <c r="D30" s="17">
        <v>1</v>
      </c>
      <c r="E30" s="17" t="s">
        <v>17</v>
      </c>
      <c r="F30" s="28" t="s">
        <v>167</v>
      </c>
      <c r="G30" s="18" t="s">
        <v>168</v>
      </c>
      <c r="H30" s="19"/>
      <c r="I30" s="20"/>
      <c r="J30" s="21"/>
      <c r="K30" s="22"/>
      <c r="L30" s="27"/>
      <c r="M30" s="24">
        <f>REQ.4[[#This Row],[CANTIDAD]]*REQ.4[[#This Row],[PRECIO UNITARIO]]</f>
        <v>0</v>
      </c>
      <c r="N30" s="25">
        <f>REQ.4[[#This Row],[SUBOTOTAL]]*0.16</f>
        <v>0</v>
      </c>
      <c r="O30" s="26">
        <f>REQ.4[[#This Row],[SUBOTOTAL]]+REQ.4[[#This Row],[IVA]]</f>
        <v>0</v>
      </c>
    </row>
    <row r="31" spans="1:15" ht="33.75" x14ac:dyDescent="0.2">
      <c r="A31" s="16" t="s">
        <v>15</v>
      </c>
      <c r="B31" s="17">
        <v>30</v>
      </c>
      <c r="C31" s="16" t="s">
        <v>28</v>
      </c>
      <c r="D31" s="17">
        <v>1</v>
      </c>
      <c r="E31" s="17" t="s">
        <v>169</v>
      </c>
      <c r="F31" s="28" t="s">
        <v>170</v>
      </c>
      <c r="G31" s="18"/>
      <c r="H31" s="19"/>
      <c r="I31" s="20"/>
      <c r="J31" s="21"/>
      <c r="K31" s="22"/>
      <c r="L31" s="27"/>
      <c r="M31" s="24">
        <f>REQ.4[[#This Row],[CANTIDAD]]*REQ.4[[#This Row],[PRECIO UNITARIO]]</f>
        <v>0</v>
      </c>
      <c r="N31" s="25">
        <f>REQ.4[[#This Row],[SUBOTOTAL]]*0.16</f>
        <v>0</v>
      </c>
      <c r="O31" s="26">
        <f>REQ.4[[#This Row],[SUBOTOTAL]]+REQ.4[[#This Row],[IVA]]</f>
        <v>0</v>
      </c>
    </row>
    <row r="32" spans="1:15" ht="33.75" x14ac:dyDescent="0.2">
      <c r="A32" s="16" t="s">
        <v>19</v>
      </c>
      <c r="B32" s="17">
        <v>31</v>
      </c>
      <c r="C32" s="16" t="s">
        <v>20</v>
      </c>
      <c r="D32" s="17">
        <v>20</v>
      </c>
      <c r="E32" s="17" t="s">
        <v>17</v>
      </c>
      <c r="F32" s="28" t="s">
        <v>171</v>
      </c>
      <c r="G32" s="18"/>
      <c r="H32" s="19" t="s">
        <v>172</v>
      </c>
      <c r="I32" s="20"/>
      <c r="J32" s="21"/>
      <c r="K32" s="22"/>
      <c r="L32" s="27"/>
      <c r="M32" s="24">
        <f>REQ.4[[#This Row],[CANTIDAD]]*REQ.4[[#This Row],[PRECIO UNITARIO]]</f>
        <v>0</v>
      </c>
      <c r="N32" s="25">
        <f>REQ.4[[#This Row],[SUBOTOTAL]]*0.16</f>
        <v>0</v>
      </c>
      <c r="O32" s="26">
        <f>REQ.4[[#This Row],[SUBOTOTAL]]+REQ.4[[#This Row],[IVA]]</f>
        <v>0</v>
      </c>
    </row>
    <row r="33" spans="1:15" ht="51" x14ac:dyDescent="0.2">
      <c r="A33" s="16" t="s">
        <v>19</v>
      </c>
      <c r="B33" s="17">
        <v>32</v>
      </c>
      <c r="C33" s="16" t="s">
        <v>173</v>
      </c>
      <c r="D33" s="17">
        <v>50</v>
      </c>
      <c r="E33" s="17" t="s">
        <v>17</v>
      </c>
      <c r="F33" s="28" t="s">
        <v>174</v>
      </c>
      <c r="G33" s="18"/>
      <c r="H33" s="19"/>
      <c r="I33" s="20"/>
      <c r="J33" s="21"/>
      <c r="K33" s="22"/>
      <c r="L33" s="27"/>
      <c r="M33" s="24">
        <f>REQ.4[[#This Row],[CANTIDAD]]*REQ.4[[#This Row],[PRECIO UNITARIO]]</f>
        <v>0</v>
      </c>
      <c r="N33" s="25">
        <f>REQ.4[[#This Row],[SUBOTOTAL]]*0.16</f>
        <v>0</v>
      </c>
      <c r="O33" s="26">
        <f>REQ.4[[#This Row],[SUBOTOTAL]]+REQ.4[[#This Row],[IVA]]</f>
        <v>0</v>
      </c>
    </row>
    <row r="34" spans="1:15" ht="33.75" x14ac:dyDescent="0.2">
      <c r="A34" s="16" t="s">
        <v>15</v>
      </c>
      <c r="B34" s="17">
        <v>33</v>
      </c>
      <c r="C34" s="16" t="s">
        <v>23</v>
      </c>
      <c r="D34" s="17">
        <v>1</v>
      </c>
      <c r="E34" s="17" t="s">
        <v>17</v>
      </c>
      <c r="F34" s="28" t="s">
        <v>175</v>
      </c>
      <c r="G34" s="18" t="s">
        <v>176</v>
      </c>
      <c r="H34" s="19"/>
      <c r="I34" s="20"/>
      <c r="J34" s="21"/>
      <c r="K34" s="22"/>
      <c r="L34" s="27"/>
      <c r="M34" s="24">
        <f>REQ.4[[#This Row],[CANTIDAD]]*REQ.4[[#This Row],[PRECIO UNITARIO]]</f>
        <v>0</v>
      </c>
      <c r="N34" s="25">
        <f>REQ.4[[#This Row],[SUBOTOTAL]]*0.16</f>
        <v>0</v>
      </c>
      <c r="O34" s="26">
        <f>REQ.4[[#This Row],[SUBOTOTAL]]+REQ.4[[#This Row],[IVA]]</f>
        <v>0</v>
      </c>
    </row>
    <row r="35" spans="1:15" ht="25.5" x14ac:dyDescent="0.2">
      <c r="A35" s="16" t="s">
        <v>19</v>
      </c>
      <c r="B35" s="17">
        <v>34</v>
      </c>
      <c r="C35" s="16" t="s">
        <v>76</v>
      </c>
      <c r="D35" s="17">
        <v>25</v>
      </c>
      <c r="E35" s="17" t="s">
        <v>17</v>
      </c>
      <c r="F35" s="28" t="s">
        <v>177</v>
      </c>
      <c r="G35" s="18"/>
      <c r="H35" s="19"/>
      <c r="I35" s="20"/>
      <c r="J35" s="21"/>
      <c r="K35" s="22"/>
      <c r="L35" s="27"/>
      <c r="M35" s="24">
        <f>REQ.4[[#This Row],[CANTIDAD]]*REQ.4[[#This Row],[PRECIO UNITARIO]]</f>
        <v>0</v>
      </c>
      <c r="N35" s="25">
        <f>REQ.4[[#This Row],[SUBOTOTAL]]*0.16</f>
        <v>0</v>
      </c>
      <c r="O35" s="26">
        <f>REQ.4[[#This Row],[SUBOTOTAL]]+REQ.4[[#This Row],[IVA]]</f>
        <v>0</v>
      </c>
    </row>
    <row r="36" spans="1:15" ht="114.75" x14ac:dyDescent="0.2">
      <c r="A36" s="16" t="s">
        <v>19</v>
      </c>
      <c r="B36" s="17">
        <v>35</v>
      </c>
      <c r="C36" s="16" t="s">
        <v>23</v>
      </c>
      <c r="D36" s="17">
        <v>1</v>
      </c>
      <c r="E36" s="17" t="s">
        <v>17</v>
      </c>
      <c r="F36" s="28" t="s">
        <v>178</v>
      </c>
      <c r="G36" s="18" t="s">
        <v>179</v>
      </c>
      <c r="H36" s="19"/>
      <c r="I36" s="20"/>
      <c r="J36" s="21"/>
      <c r="K36" s="22"/>
      <c r="L36" s="27"/>
      <c r="M36" s="24">
        <f>REQ.4[[#This Row],[CANTIDAD]]*REQ.4[[#This Row],[PRECIO UNITARIO]]</f>
        <v>0</v>
      </c>
      <c r="N36" s="25">
        <f>REQ.4[[#This Row],[SUBOTOTAL]]*0.16</f>
        <v>0</v>
      </c>
      <c r="O36" s="26">
        <f>REQ.4[[#This Row],[SUBOTOTAL]]+REQ.4[[#This Row],[IVA]]</f>
        <v>0</v>
      </c>
    </row>
    <row r="37" spans="1:15" ht="51" x14ac:dyDescent="0.2">
      <c r="A37" s="16" t="s">
        <v>15</v>
      </c>
      <c r="B37" s="17">
        <v>36</v>
      </c>
      <c r="C37" s="16" t="s">
        <v>28</v>
      </c>
      <c r="D37" s="17">
        <v>1</v>
      </c>
      <c r="E37" s="17" t="s">
        <v>17</v>
      </c>
      <c r="F37" s="28" t="s">
        <v>180</v>
      </c>
      <c r="G37" s="18"/>
      <c r="H37" s="19"/>
      <c r="I37" s="20"/>
      <c r="J37" s="21"/>
      <c r="K37" s="22"/>
      <c r="L37" s="27"/>
      <c r="M37" s="24">
        <f>REQ.4[[#This Row],[CANTIDAD]]*REQ.4[[#This Row],[PRECIO UNITARIO]]</f>
        <v>0</v>
      </c>
      <c r="N37" s="25">
        <f>REQ.4[[#This Row],[SUBOTOTAL]]*0.16</f>
        <v>0</v>
      </c>
      <c r="O37" s="26">
        <f>REQ.4[[#This Row],[SUBOTOTAL]]+REQ.4[[#This Row],[IVA]]</f>
        <v>0</v>
      </c>
    </row>
    <row r="38" spans="1:15" ht="51" x14ac:dyDescent="0.2">
      <c r="A38" s="16" t="s">
        <v>19</v>
      </c>
      <c r="B38" s="17">
        <v>37</v>
      </c>
      <c r="C38" s="16" t="s">
        <v>181</v>
      </c>
      <c r="D38" s="17">
        <v>2</v>
      </c>
      <c r="E38" s="17" t="s">
        <v>17</v>
      </c>
      <c r="F38" s="28" t="s">
        <v>182</v>
      </c>
      <c r="G38" s="18"/>
      <c r="H38" s="19" t="s">
        <v>183</v>
      </c>
      <c r="I38" s="20"/>
      <c r="J38" s="21"/>
      <c r="K38" s="22"/>
      <c r="L38" s="27"/>
      <c r="M38" s="24">
        <f>REQ.4[[#This Row],[CANTIDAD]]*REQ.4[[#This Row],[PRECIO UNITARIO]]</f>
        <v>0</v>
      </c>
      <c r="N38" s="25">
        <f>REQ.4[[#This Row],[SUBOTOTAL]]*0.16</f>
        <v>0</v>
      </c>
      <c r="O38" s="26">
        <f>REQ.4[[#This Row],[SUBOTOTAL]]+REQ.4[[#This Row],[IVA]]</f>
        <v>0</v>
      </c>
    </row>
    <row r="39" spans="1:15" ht="51" x14ac:dyDescent="0.2">
      <c r="A39" s="16" t="s">
        <v>19</v>
      </c>
      <c r="B39" s="17">
        <v>38</v>
      </c>
      <c r="C39" s="16" t="s">
        <v>181</v>
      </c>
      <c r="D39" s="17">
        <v>1</v>
      </c>
      <c r="E39" s="17" t="s">
        <v>17</v>
      </c>
      <c r="F39" s="28" t="s">
        <v>184</v>
      </c>
      <c r="G39" s="18"/>
      <c r="H39" s="19" t="s">
        <v>185</v>
      </c>
      <c r="I39" s="20"/>
      <c r="J39" s="21"/>
      <c r="K39" s="22"/>
      <c r="L39" s="27"/>
      <c r="M39" s="24">
        <f>REQ.4[[#This Row],[CANTIDAD]]*REQ.4[[#This Row],[PRECIO UNITARIO]]</f>
        <v>0</v>
      </c>
      <c r="N39" s="25">
        <f>REQ.4[[#This Row],[SUBOTOTAL]]*0.16</f>
        <v>0</v>
      </c>
      <c r="O39" s="26">
        <f>REQ.4[[#This Row],[SUBOTOTAL]]+REQ.4[[#This Row],[IVA]]</f>
        <v>0</v>
      </c>
    </row>
    <row r="40" spans="1:15" ht="63.75" x14ac:dyDescent="0.2">
      <c r="A40" s="16" t="s">
        <v>19</v>
      </c>
      <c r="B40" s="17">
        <v>39</v>
      </c>
      <c r="C40" s="16" t="s">
        <v>78</v>
      </c>
      <c r="D40" s="17">
        <v>7</v>
      </c>
      <c r="E40" s="17" t="s">
        <v>17</v>
      </c>
      <c r="F40" s="28" t="s">
        <v>186</v>
      </c>
      <c r="G40" s="18" t="s">
        <v>139</v>
      </c>
      <c r="H40" s="19" t="s">
        <v>140</v>
      </c>
      <c r="I40" s="20" t="s">
        <v>33</v>
      </c>
      <c r="J40" s="21"/>
      <c r="K40" s="22"/>
      <c r="L40" s="27"/>
      <c r="M40" s="24">
        <f>REQ.4[[#This Row],[CANTIDAD]]*REQ.4[[#This Row],[PRECIO UNITARIO]]</f>
        <v>0</v>
      </c>
      <c r="N40" s="25">
        <f>REQ.4[[#This Row],[SUBOTOTAL]]*0.16</f>
        <v>0</v>
      </c>
      <c r="O40" s="26">
        <f>REQ.4[[#This Row],[SUBOTOTAL]]+REQ.4[[#This Row],[IVA]]</f>
        <v>0</v>
      </c>
    </row>
    <row r="41" spans="1:15" ht="36" x14ac:dyDescent="0.2">
      <c r="A41" s="16" t="s">
        <v>19</v>
      </c>
      <c r="B41" s="17">
        <v>40</v>
      </c>
      <c r="C41" s="16" t="s">
        <v>78</v>
      </c>
      <c r="D41" s="17">
        <v>1</v>
      </c>
      <c r="E41" s="17" t="s">
        <v>17</v>
      </c>
      <c r="F41" s="28" t="s">
        <v>187</v>
      </c>
      <c r="G41" s="18"/>
      <c r="H41" s="19" t="s">
        <v>188</v>
      </c>
      <c r="I41" s="20" t="s">
        <v>89</v>
      </c>
      <c r="J41" s="21"/>
      <c r="K41" s="22"/>
      <c r="L41" s="27"/>
      <c r="M41" s="24">
        <f>REQ.4[[#This Row],[CANTIDAD]]*REQ.4[[#This Row],[PRECIO UNITARIO]]</f>
        <v>0</v>
      </c>
      <c r="N41" s="25">
        <f>REQ.4[[#This Row],[SUBOTOTAL]]*0.16</f>
        <v>0</v>
      </c>
      <c r="O41" s="26">
        <f>REQ.4[[#This Row],[SUBOTOTAL]]+REQ.4[[#This Row],[IVA]]</f>
        <v>0</v>
      </c>
    </row>
    <row r="42" spans="1:15" ht="22.5" x14ac:dyDescent="0.2">
      <c r="A42" s="16" t="s">
        <v>19</v>
      </c>
      <c r="B42" s="17">
        <v>41</v>
      </c>
      <c r="C42" s="16" t="s">
        <v>78</v>
      </c>
      <c r="D42" s="17">
        <v>1</v>
      </c>
      <c r="E42" s="17" t="s">
        <v>17</v>
      </c>
      <c r="F42" s="28" t="s">
        <v>189</v>
      </c>
      <c r="G42" s="18"/>
      <c r="H42" s="19"/>
      <c r="I42" s="20" t="s">
        <v>190</v>
      </c>
      <c r="J42" s="21"/>
      <c r="K42" s="22"/>
      <c r="L42" s="27"/>
      <c r="M42" s="24">
        <f>REQ.4[[#This Row],[CANTIDAD]]*REQ.4[[#This Row],[PRECIO UNITARIO]]</f>
        <v>0</v>
      </c>
      <c r="N42" s="25">
        <f>REQ.4[[#This Row],[SUBOTOTAL]]*0.16</f>
        <v>0</v>
      </c>
      <c r="O42" s="26">
        <f>REQ.4[[#This Row],[SUBOTOTAL]]+REQ.4[[#This Row],[IVA]]</f>
        <v>0</v>
      </c>
    </row>
    <row r="43" spans="1:15" ht="22.5" x14ac:dyDescent="0.2">
      <c r="A43" s="16" t="s">
        <v>19</v>
      </c>
      <c r="B43" s="17">
        <v>42</v>
      </c>
      <c r="C43" s="16" t="s">
        <v>78</v>
      </c>
      <c r="D43" s="17">
        <v>1</v>
      </c>
      <c r="E43" s="17" t="s">
        <v>17</v>
      </c>
      <c r="F43" s="28" t="s">
        <v>191</v>
      </c>
      <c r="G43" s="18"/>
      <c r="H43" s="19"/>
      <c r="I43" s="20" t="s">
        <v>190</v>
      </c>
      <c r="J43" s="21"/>
      <c r="K43" s="22"/>
      <c r="L43" s="27"/>
      <c r="M43" s="24">
        <f>REQ.4[[#This Row],[CANTIDAD]]*REQ.4[[#This Row],[PRECIO UNITARIO]]</f>
        <v>0</v>
      </c>
      <c r="N43" s="25">
        <f>REQ.4[[#This Row],[SUBOTOTAL]]*0.16</f>
        <v>0</v>
      </c>
      <c r="O43" s="26">
        <f>REQ.4[[#This Row],[SUBOTOTAL]]+REQ.4[[#This Row],[IVA]]</f>
        <v>0</v>
      </c>
    </row>
    <row r="44" spans="1:15" ht="22.5" x14ac:dyDescent="0.2">
      <c r="A44" s="16" t="s">
        <v>19</v>
      </c>
      <c r="B44" s="17">
        <v>43</v>
      </c>
      <c r="C44" s="16" t="s">
        <v>78</v>
      </c>
      <c r="D44" s="17">
        <v>2</v>
      </c>
      <c r="E44" s="17" t="s">
        <v>17</v>
      </c>
      <c r="F44" s="28" t="s">
        <v>192</v>
      </c>
      <c r="G44" s="18"/>
      <c r="H44" s="19"/>
      <c r="I44" s="20" t="s">
        <v>190</v>
      </c>
      <c r="J44" s="21"/>
      <c r="K44" s="22"/>
      <c r="L44" s="27"/>
      <c r="M44" s="24">
        <f>REQ.4[[#This Row],[CANTIDAD]]*REQ.4[[#This Row],[PRECIO UNITARIO]]</f>
        <v>0</v>
      </c>
      <c r="N44" s="25">
        <f>REQ.4[[#This Row],[SUBOTOTAL]]*0.16</f>
        <v>0</v>
      </c>
      <c r="O44" s="26">
        <f>REQ.4[[#This Row],[SUBOTOTAL]]+REQ.4[[#This Row],[IVA]]</f>
        <v>0</v>
      </c>
    </row>
    <row r="45" spans="1:15" ht="25.5" x14ac:dyDescent="0.2">
      <c r="A45" s="16" t="s">
        <v>19</v>
      </c>
      <c r="B45" s="17">
        <v>44</v>
      </c>
      <c r="C45" s="16" t="s">
        <v>78</v>
      </c>
      <c r="D45" s="17">
        <v>4</v>
      </c>
      <c r="E45" s="17" t="s">
        <v>17</v>
      </c>
      <c r="F45" s="28" t="s">
        <v>193</v>
      </c>
      <c r="G45" s="18">
        <v>601080</v>
      </c>
      <c r="H45" s="19"/>
      <c r="I45" s="20" t="s">
        <v>26</v>
      </c>
      <c r="J45" s="21"/>
      <c r="K45" s="22"/>
      <c r="L45" s="27"/>
      <c r="M45" s="24">
        <f>REQ.4[[#This Row],[CANTIDAD]]*REQ.4[[#This Row],[PRECIO UNITARIO]]</f>
        <v>0</v>
      </c>
      <c r="N45" s="25">
        <f>REQ.4[[#This Row],[SUBOTOTAL]]*0.16</f>
        <v>0</v>
      </c>
      <c r="O45" s="26">
        <f>REQ.4[[#This Row],[SUBOTOTAL]]+REQ.4[[#This Row],[IVA]]</f>
        <v>0</v>
      </c>
    </row>
    <row r="46" spans="1:15" ht="24" x14ac:dyDescent="0.2">
      <c r="A46" s="16" t="s">
        <v>19</v>
      </c>
      <c r="B46" s="17">
        <v>45</v>
      </c>
      <c r="C46" s="16" t="s">
        <v>78</v>
      </c>
      <c r="D46" s="17">
        <v>3</v>
      </c>
      <c r="E46" s="17" t="s">
        <v>17</v>
      </c>
      <c r="F46" s="28" t="s">
        <v>194</v>
      </c>
      <c r="G46" s="18">
        <v>80724</v>
      </c>
      <c r="H46" s="19" t="s">
        <v>195</v>
      </c>
      <c r="I46" s="20" t="s">
        <v>65</v>
      </c>
      <c r="J46" s="21"/>
      <c r="K46" s="22"/>
      <c r="L46" s="27"/>
      <c r="M46" s="24">
        <f>REQ.4[[#This Row],[CANTIDAD]]*REQ.4[[#This Row],[PRECIO UNITARIO]]</f>
        <v>0</v>
      </c>
      <c r="N46" s="25">
        <f>REQ.4[[#This Row],[SUBOTOTAL]]*0.16</f>
        <v>0</v>
      </c>
      <c r="O46" s="26">
        <f>REQ.4[[#This Row],[SUBOTOTAL]]+REQ.4[[#This Row],[IVA]]</f>
        <v>0</v>
      </c>
    </row>
    <row r="47" spans="1:15" ht="25.5" x14ac:dyDescent="0.2">
      <c r="A47" s="16" t="s">
        <v>19</v>
      </c>
      <c r="B47" s="17">
        <v>46</v>
      </c>
      <c r="C47" s="16" t="s">
        <v>78</v>
      </c>
      <c r="D47" s="17">
        <v>18</v>
      </c>
      <c r="E47" s="17" t="s">
        <v>17</v>
      </c>
      <c r="F47" s="28" t="s">
        <v>196</v>
      </c>
      <c r="G47" s="18"/>
      <c r="H47" s="19"/>
      <c r="I47" s="20" t="s">
        <v>162</v>
      </c>
      <c r="J47" s="21"/>
      <c r="K47" s="22"/>
      <c r="L47" s="27"/>
      <c r="M47" s="24">
        <f>REQ.4[[#This Row],[CANTIDAD]]*REQ.4[[#This Row],[PRECIO UNITARIO]]</f>
        <v>0</v>
      </c>
      <c r="N47" s="25">
        <f>REQ.4[[#This Row],[SUBOTOTAL]]*0.16</f>
        <v>0</v>
      </c>
      <c r="O47" s="26">
        <f>REQ.4[[#This Row],[SUBOTOTAL]]+REQ.4[[#This Row],[IVA]]</f>
        <v>0</v>
      </c>
    </row>
    <row r="48" spans="1:15" ht="22.5" x14ac:dyDescent="0.2">
      <c r="A48" s="16" t="s">
        <v>19</v>
      </c>
      <c r="B48" s="17">
        <v>47</v>
      </c>
      <c r="C48" s="16" t="s">
        <v>78</v>
      </c>
      <c r="D48" s="17">
        <v>1</v>
      </c>
      <c r="E48" s="17" t="s">
        <v>17</v>
      </c>
      <c r="F48" s="28" t="s">
        <v>197</v>
      </c>
      <c r="G48" s="18"/>
      <c r="H48" s="19" t="s">
        <v>198</v>
      </c>
      <c r="I48" s="20" t="s">
        <v>65</v>
      </c>
      <c r="J48" s="21"/>
      <c r="K48" s="22"/>
      <c r="L48" s="27"/>
      <c r="M48" s="24">
        <f>REQ.4[[#This Row],[CANTIDAD]]*REQ.4[[#This Row],[PRECIO UNITARIO]]</f>
        <v>0</v>
      </c>
      <c r="N48" s="25">
        <f>REQ.4[[#This Row],[SUBOTOTAL]]*0.16</f>
        <v>0</v>
      </c>
      <c r="O48" s="26">
        <f>REQ.4[[#This Row],[SUBOTOTAL]]+REQ.4[[#This Row],[IVA]]</f>
        <v>0</v>
      </c>
    </row>
    <row r="49" spans="1:15" ht="22.5" x14ac:dyDescent="0.2">
      <c r="A49" s="16" t="s">
        <v>19</v>
      </c>
      <c r="B49" s="17">
        <v>48</v>
      </c>
      <c r="C49" s="16" t="s">
        <v>78</v>
      </c>
      <c r="D49" s="17">
        <v>2</v>
      </c>
      <c r="E49" s="17" t="s">
        <v>17</v>
      </c>
      <c r="F49" s="28" t="s">
        <v>197</v>
      </c>
      <c r="G49" s="18"/>
      <c r="H49" s="19" t="s">
        <v>199</v>
      </c>
      <c r="I49" s="20" t="s">
        <v>65</v>
      </c>
      <c r="J49" s="21"/>
      <c r="K49" s="22"/>
      <c r="L49" s="27"/>
      <c r="M49" s="24">
        <f>REQ.4[[#This Row],[CANTIDAD]]*REQ.4[[#This Row],[PRECIO UNITARIO]]</f>
        <v>0</v>
      </c>
      <c r="N49" s="25">
        <f>REQ.4[[#This Row],[SUBOTOTAL]]*0.16</f>
        <v>0</v>
      </c>
      <c r="O49" s="26">
        <f>REQ.4[[#This Row],[SUBOTOTAL]]+REQ.4[[#This Row],[IVA]]</f>
        <v>0</v>
      </c>
    </row>
    <row r="50" spans="1:15" ht="22.5" x14ac:dyDescent="0.2">
      <c r="A50" s="16" t="s">
        <v>19</v>
      </c>
      <c r="B50" s="17">
        <v>49</v>
      </c>
      <c r="C50" s="16" t="s">
        <v>78</v>
      </c>
      <c r="D50" s="17">
        <v>2</v>
      </c>
      <c r="E50" s="17" t="s">
        <v>17</v>
      </c>
      <c r="F50" s="28" t="s">
        <v>200</v>
      </c>
      <c r="G50" s="18"/>
      <c r="H50" s="19" t="s">
        <v>89</v>
      </c>
      <c r="I50" s="20" t="s">
        <v>33</v>
      </c>
      <c r="J50" s="21"/>
      <c r="K50" s="22"/>
      <c r="L50" s="27"/>
      <c r="M50" s="24">
        <f>REQ.4[[#This Row],[CANTIDAD]]*REQ.4[[#This Row],[PRECIO UNITARIO]]</f>
        <v>0</v>
      </c>
      <c r="N50" s="25">
        <f>REQ.4[[#This Row],[SUBOTOTAL]]*0.16</f>
        <v>0</v>
      </c>
      <c r="O50" s="26">
        <f>REQ.4[[#This Row],[SUBOTOTAL]]+REQ.4[[#This Row],[IVA]]</f>
        <v>0</v>
      </c>
    </row>
    <row r="51" spans="1:15" ht="36" x14ac:dyDescent="0.2">
      <c r="A51" s="16" t="s">
        <v>19</v>
      </c>
      <c r="B51" s="17">
        <v>50</v>
      </c>
      <c r="C51" s="16" t="s">
        <v>78</v>
      </c>
      <c r="D51" s="17">
        <v>1</v>
      </c>
      <c r="E51" s="17" t="s">
        <v>17</v>
      </c>
      <c r="F51" s="28" t="s">
        <v>201</v>
      </c>
      <c r="G51" s="18"/>
      <c r="H51" s="19" t="s">
        <v>188</v>
      </c>
      <c r="I51" s="20" t="s">
        <v>202</v>
      </c>
      <c r="J51" s="21"/>
      <c r="K51" s="22"/>
      <c r="L51" s="27"/>
      <c r="M51" s="24">
        <f>REQ.4[[#This Row],[CANTIDAD]]*REQ.4[[#This Row],[PRECIO UNITARIO]]</f>
        <v>0</v>
      </c>
      <c r="N51" s="25">
        <f>REQ.4[[#This Row],[SUBOTOTAL]]*0.16</f>
        <v>0</v>
      </c>
      <c r="O51" s="26">
        <f>REQ.4[[#This Row],[SUBOTOTAL]]+REQ.4[[#This Row],[IVA]]</f>
        <v>0</v>
      </c>
    </row>
    <row r="52" spans="1:15" ht="63.75" x14ac:dyDescent="0.2">
      <c r="A52" s="16" t="s">
        <v>19</v>
      </c>
      <c r="B52" s="17">
        <v>51</v>
      </c>
      <c r="C52" s="16" t="s">
        <v>78</v>
      </c>
      <c r="D52" s="17">
        <v>10</v>
      </c>
      <c r="E52" s="17" t="s">
        <v>17</v>
      </c>
      <c r="F52" s="28" t="s">
        <v>110</v>
      </c>
      <c r="G52" s="18">
        <v>10004</v>
      </c>
      <c r="H52" s="19" t="s">
        <v>111</v>
      </c>
      <c r="I52" s="20" t="s">
        <v>33</v>
      </c>
      <c r="J52" s="21"/>
      <c r="K52" s="22"/>
      <c r="L52" s="27"/>
      <c r="M52" s="24">
        <f>REQ.4[[#This Row],[CANTIDAD]]*REQ.4[[#This Row],[PRECIO UNITARIO]]</f>
        <v>0</v>
      </c>
      <c r="N52" s="25">
        <f>REQ.4[[#This Row],[SUBOTOTAL]]*0.16</f>
        <v>0</v>
      </c>
      <c r="O52" s="26">
        <f>REQ.4[[#This Row],[SUBOTOTAL]]+REQ.4[[#This Row],[IVA]]</f>
        <v>0</v>
      </c>
    </row>
    <row r="53" spans="1:15" ht="38.25" x14ac:dyDescent="0.2">
      <c r="A53" s="16" t="s">
        <v>19</v>
      </c>
      <c r="B53" s="17">
        <v>52</v>
      </c>
      <c r="C53" s="16" t="s">
        <v>78</v>
      </c>
      <c r="D53" s="17">
        <v>2</v>
      </c>
      <c r="E53" s="17" t="s">
        <v>17</v>
      </c>
      <c r="F53" s="28" t="s">
        <v>203</v>
      </c>
      <c r="G53" s="18"/>
      <c r="H53" s="19" t="s">
        <v>60</v>
      </c>
      <c r="I53" s="20" t="s">
        <v>26</v>
      </c>
      <c r="J53" s="21"/>
      <c r="K53" s="22"/>
      <c r="L53" s="27"/>
      <c r="M53" s="24">
        <f>REQ.4[[#This Row],[CANTIDAD]]*REQ.4[[#This Row],[PRECIO UNITARIO]]</f>
        <v>0</v>
      </c>
      <c r="N53" s="25">
        <f>REQ.4[[#This Row],[SUBOTOTAL]]*0.16</f>
        <v>0</v>
      </c>
      <c r="O53" s="26">
        <f>REQ.4[[#This Row],[SUBOTOTAL]]+REQ.4[[#This Row],[IVA]]</f>
        <v>0</v>
      </c>
    </row>
    <row r="54" spans="1:15" ht="51" x14ac:dyDescent="0.2">
      <c r="A54" s="16" t="s">
        <v>19</v>
      </c>
      <c r="B54" s="17">
        <v>53</v>
      </c>
      <c r="C54" s="16" t="s">
        <v>102</v>
      </c>
      <c r="D54" s="17">
        <v>10</v>
      </c>
      <c r="E54" s="17" t="s">
        <v>17</v>
      </c>
      <c r="F54" s="28" t="s">
        <v>204</v>
      </c>
      <c r="G54" s="18" t="s">
        <v>83</v>
      </c>
      <c r="H54" s="19" t="s">
        <v>205</v>
      </c>
      <c r="I54" s="20" t="s">
        <v>33</v>
      </c>
      <c r="J54" s="21"/>
      <c r="K54" s="22"/>
      <c r="L54" s="27"/>
      <c r="M54" s="24">
        <f>REQ.4[[#This Row],[CANTIDAD]]*REQ.4[[#This Row],[PRECIO UNITARIO]]</f>
        <v>0</v>
      </c>
      <c r="N54" s="25">
        <f>REQ.4[[#This Row],[SUBOTOTAL]]*0.16</f>
        <v>0</v>
      </c>
      <c r="O54" s="26">
        <f>REQ.4[[#This Row],[SUBOTOTAL]]+REQ.4[[#This Row],[IVA]]</f>
        <v>0</v>
      </c>
    </row>
    <row r="55" spans="1:15" ht="63.75" x14ac:dyDescent="0.2">
      <c r="A55" s="16" t="s">
        <v>19</v>
      </c>
      <c r="B55" s="17">
        <v>54</v>
      </c>
      <c r="C55" s="16" t="s">
        <v>102</v>
      </c>
      <c r="D55" s="17">
        <v>10</v>
      </c>
      <c r="E55" s="17" t="s">
        <v>17</v>
      </c>
      <c r="F55" s="28" t="s">
        <v>206</v>
      </c>
      <c r="G55" s="18">
        <v>10080</v>
      </c>
      <c r="H55" s="19"/>
      <c r="I55" s="20" t="s">
        <v>33</v>
      </c>
      <c r="J55" s="21"/>
      <c r="K55" s="22"/>
      <c r="L55" s="27"/>
      <c r="M55" s="24">
        <f>REQ.4[[#This Row],[CANTIDAD]]*REQ.4[[#This Row],[PRECIO UNITARIO]]</f>
        <v>0</v>
      </c>
      <c r="N55" s="25">
        <f>REQ.4[[#This Row],[SUBOTOTAL]]*0.16</f>
        <v>0</v>
      </c>
      <c r="O55" s="26">
        <f>REQ.4[[#This Row],[SUBOTOTAL]]+REQ.4[[#This Row],[IVA]]</f>
        <v>0</v>
      </c>
    </row>
    <row r="56" spans="1:15" x14ac:dyDescent="0.2">
      <c r="A56" s="16" t="s">
        <v>19</v>
      </c>
      <c r="B56" s="17">
        <v>55</v>
      </c>
      <c r="C56" s="16" t="s">
        <v>102</v>
      </c>
      <c r="D56" s="17">
        <v>3</v>
      </c>
      <c r="E56" s="17" t="s">
        <v>17</v>
      </c>
      <c r="F56" s="28" t="s">
        <v>207</v>
      </c>
      <c r="G56" s="18"/>
      <c r="H56" s="19"/>
      <c r="I56" s="20" t="s">
        <v>25</v>
      </c>
      <c r="J56" s="21"/>
      <c r="K56" s="22"/>
      <c r="L56" s="27"/>
      <c r="M56" s="24">
        <f>REQ.4[[#This Row],[CANTIDAD]]*REQ.4[[#This Row],[PRECIO UNITARIO]]</f>
        <v>0</v>
      </c>
      <c r="N56" s="25">
        <f>REQ.4[[#This Row],[SUBOTOTAL]]*0.16</f>
        <v>0</v>
      </c>
      <c r="O56" s="26">
        <f>REQ.4[[#This Row],[SUBOTOTAL]]+REQ.4[[#This Row],[IVA]]</f>
        <v>0</v>
      </c>
    </row>
    <row r="57" spans="1:15" ht="63.75" x14ac:dyDescent="0.2">
      <c r="A57" s="16" t="s">
        <v>19</v>
      </c>
      <c r="B57" s="17">
        <v>56</v>
      </c>
      <c r="C57" s="16" t="s">
        <v>102</v>
      </c>
      <c r="D57" s="17">
        <v>1</v>
      </c>
      <c r="E57" s="17" t="s">
        <v>17</v>
      </c>
      <c r="F57" s="28" t="s">
        <v>208</v>
      </c>
      <c r="G57" s="18"/>
      <c r="H57" s="19" t="s">
        <v>209</v>
      </c>
      <c r="I57" s="20" t="s">
        <v>65</v>
      </c>
      <c r="J57" s="21"/>
      <c r="K57" s="22"/>
      <c r="L57" s="27"/>
      <c r="M57" s="24">
        <f>REQ.4[[#This Row],[CANTIDAD]]*REQ.4[[#This Row],[PRECIO UNITARIO]]</f>
        <v>0</v>
      </c>
      <c r="N57" s="25">
        <f>REQ.4[[#This Row],[SUBOTOTAL]]*0.16</f>
        <v>0</v>
      </c>
      <c r="O57" s="26">
        <f>REQ.4[[#This Row],[SUBOTOTAL]]+REQ.4[[#This Row],[IVA]]</f>
        <v>0</v>
      </c>
    </row>
    <row r="58" spans="1:15" ht="25.5" x14ac:dyDescent="0.2">
      <c r="A58" s="16" t="s">
        <v>19</v>
      </c>
      <c r="B58" s="17">
        <v>57</v>
      </c>
      <c r="C58" s="16" t="s">
        <v>102</v>
      </c>
      <c r="D58" s="17">
        <v>30</v>
      </c>
      <c r="E58" s="17" t="s">
        <v>17</v>
      </c>
      <c r="F58" s="28" t="s">
        <v>210</v>
      </c>
      <c r="G58" s="18"/>
      <c r="H58" s="19" t="s">
        <v>211</v>
      </c>
      <c r="I58" s="20" t="s">
        <v>65</v>
      </c>
      <c r="J58" s="21"/>
      <c r="K58" s="22"/>
      <c r="L58" s="27"/>
      <c r="M58" s="24">
        <f>REQ.4[[#This Row],[CANTIDAD]]*REQ.4[[#This Row],[PRECIO UNITARIO]]</f>
        <v>0</v>
      </c>
      <c r="N58" s="25">
        <f>REQ.4[[#This Row],[SUBOTOTAL]]*0.16</f>
        <v>0</v>
      </c>
      <c r="O58" s="26">
        <f>REQ.4[[#This Row],[SUBOTOTAL]]+REQ.4[[#This Row],[IVA]]</f>
        <v>0</v>
      </c>
    </row>
    <row r="59" spans="1:15" x14ac:dyDescent="0.2">
      <c r="A59" s="16" t="s">
        <v>19</v>
      </c>
      <c r="B59" s="17">
        <v>58</v>
      </c>
      <c r="C59" s="16" t="s">
        <v>102</v>
      </c>
      <c r="D59" s="17">
        <v>3</v>
      </c>
      <c r="E59" s="17" t="s">
        <v>17</v>
      </c>
      <c r="F59" s="28" t="s">
        <v>212</v>
      </c>
      <c r="G59" s="18"/>
      <c r="H59" s="19"/>
      <c r="I59" s="20"/>
      <c r="J59" s="21"/>
      <c r="K59" s="22"/>
      <c r="L59" s="27"/>
      <c r="M59" s="24">
        <f>REQ.4[[#This Row],[CANTIDAD]]*REQ.4[[#This Row],[PRECIO UNITARIO]]</f>
        <v>0</v>
      </c>
      <c r="N59" s="25">
        <f>REQ.4[[#This Row],[SUBOTOTAL]]*0.16</f>
        <v>0</v>
      </c>
      <c r="O59" s="26">
        <f>REQ.4[[#This Row],[SUBOTOTAL]]+REQ.4[[#This Row],[IVA]]</f>
        <v>0</v>
      </c>
    </row>
    <row r="60" spans="1:15" ht="153" x14ac:dyDescent="0.2">
      <c r="A60" s="16" t="s">
        <v>19</v>
      </c>
      <c r="B60" s="17">
        <v>59</v>
      </c>
      <c r="C60" s="16" t="s">
        <v>102</v>
      </c>
      <c r="D60" s="17">
        <v>1</v>
      </c>
      <c r="E60" s="17" t="s">
        <v>17</v>
      </c>
      <c r="F60" s="28" t="s">
        <v>213</v>
      </c>
      <c r="G60" s="18" t="s">
        <v>214</v>
      </c>
      <c r="H60" s="19"/>
      <c r="I60" s="20"/>
      <c r="J60" s="21"/>
      <c r="K60" s="22"/>
      <c r="L60" s="27"/>
      <c r="M60" s="24">
        <f>REQ.4[[#This Row],[CANTIDAD]]*REQ.4[[#This Row],[PRECIO UNITARIO]]</f>
        <v>0</v>
      </c>
      <c r="N60" s="25">
        <f>REQ.4[[#This Row],[SUBOTOTAL]]*0.16</f>
        <v>0</v>
      </c>
      <c r="O60" s="26">
        <f>REQ.4[[#This Row],[SUBOTOTAL]]+REQ.4[[#This Row],[IVA]]</f>
        <v>0</v>
      </c>
    </row>
    <row r="61" spans="1:15" ht="114.75" x14ac:dyDescent="0.2">
      <c r="A61" s="16" t="s">
        <v>19</v>
      </c>
      <c r="B61" s="17">
        <v>60</v>
      </c>
      <c r="C61" s="16" t="s">
        <v>76</v>
      </c>
      <c r="D61" s="17">
        <v>2</v>
      </c>
      <c r="E61" s="17" t="s">
        <v>17</v>
      </c>
      <c r="F61" s="28" t="s">
        <v>215</v>
      </c>
      <c r="G61" s="18" t="s">
        <v>216</v>
      </c>
      <c r="H61" s="19"/>
      <c r="I61" s="20"/>
      <c r="J61" s="21"/>
      <c r="K61" s="22"/>
      <c r="L61" s="27"/>
      <c r="M61" s="24">
        <f>REQ.4[[#This Row],[CANTIDAD]]*REQ.4[[#This Row],[PRECIO UNITARIO]]</f>
        <v>0</v>
      </c>
      <c r="N61" s="25">
        <f>REQ.4[[#This Row],[SUBOTOTAL]]*0.16</f>
        <v>0</v>
      </c>
      <c r="O61" s="26">
        <f>REQ.4[[#This Row],[SUBOTOTAL]]+REQ.4[[#This Row],[IVA]]</f>
        <v>0</v>
      </c>
    </row>
    <row r="62" spans="1:15" ht="51" x14ac:dyDescent="0.2">
      <c r="A62" s="16" t="s">
        <v>19</v>
      </c>
      <c r="B62" s="17">
        <v>61</v>
      </c>
      <c r="C62" s="16" t="s">
        <v>28</v>
      </c>
      <c r="D62" s="17">
        <v>3</v>
      </c>
      <c r="E62" s="17" t="s">
        <v>17</v>
      </c>
      <c r="F62" s="28" t="s">
        <v>217</v>
      </c>
      <c r="G62" s="18">
        <v>10044</v>
      </c>
      <c r="H62" s="19"/>
      <c r="I62" s="20"/>
      <c r="J62" s="21"/>
      <c r="K62" s="22"/>
      <c r="L62" s="27"/>
      <c r="M62" s="24">
        <f>REQ.4[[#This Row],[CANTIDAD]]*REQ.4[[#This Row],[PRECIO UNITARIO]]</f>
        <v>0</v>
      </c>
      <c r="N62" s="25">
        <f>REQ.4[[#This Row],[SUBOTOTAL]]*0.16</f>
        <v>0</v>
      </c>
      <c r="O62" s="26">
        <f>REQ.4[[#This Row],[SUBOTOTAL]]+REQ.4[[#This Row],[IVA]]</f>
        <v>0</v>
      </c>
    </row>
    <row r="63" spans="1:15" ht="33.75" x14ac:dyDescent="0.2">
      <c r="A63" s="16" t="s">
        <v>15</v>
      </c>
      <c r="B63" s="17">
        <v>62</v>
      </c>
      <c r="C63" s="16" t="s">
        <v>28</v>
      </c>
      <c r="D63" s="17">
        <v>1</v>
      </c>
      <c r="E63" s="17" t="s">
        <v>17</v>
      </c>
      <c r="F63" s="28" t="s">
        <v>218</v>
      </c>
      <c r="G63" s="18" t="s">
        <v>219</v>
      </c>
      <c r="H63" s="19"/>
      <c r="I63" s="20"/>
      <c r="J63" s="21"/>
      <c r="K63" s="22"/>
      <c r="L63" s="27"/>
      <c r="M63" s="24">
        <f>REQ.4[[#This Row],[CANTIDAD]]*REQ.4[[#This Row],[PRECIO UNITARIO]]</f>
        <v>0</v>
      </c>
      <c r="N63" s="25">
        <f>REQ.4[[#This Row],[SUBOTOTAL]]*0.16</f>
        <v>0</v>
      </c>
      <c r="O63" s="26">
        <f>REQ.4[[#This Row],[SUBOTOTAL]]+REQ.4[[#This Row],[IVA]]</f>
        <v>0</v>
      </c>
    </row>
    <row r="64" spans="1:15" ht="45" x14ac:dyDescent="0.2">
      <c r="A64" s="16" t="s">
        <v>19</v>
      </c>
      <c r="B64" s="17">
        <v>63</v>
      </c>
      <c r="C64" s="16" t="s">
        <v>173</v>
      </c>
      <c r="D64" s="17">
        <v>2</v>
      </c>
      <c r="E64" s="17" t="s">
        <v>17</v>
      </c>
      <c r="F64" s="28" t="s">
        <v>220</v>
      </c>
      <c r="G64" s="18"/>
      <c r="H64" s="19"/>
      <c r="I64" s="20"/>
      <c r="J64" s="21"/>
      <c r="K64" s="22"/>
      <c r="L64" s="27"/>
      <c r="M64" s="24">
        <f>REQ.4[[#This Row],[CANTIDAD]]*REQ.4[[#This Row],[PRECIO UNITARIO]]</f>
        <v>0</v>
      </c>
      <c r="N64" s="25">
        <f>REQ.4[[#This Row],[SUBOTOTAL]]*0.16</f>
        <v>0</v>
      </c>
      <c r="O64" s="26">
        <f>REQ.4[[#This Row],[SUBOTOTAL]]+REQ.4[[#This Row],[IVA]]</f>
        <v>0</v>
      </c>
    </row>
    <row r="65" spans="1:15" ht="45" x14ac:dyDescent="0.2">
      <c r="A65" s="16" t="s">
        <v>19</v>
      </c>
      <c r="B65" s="17">
        <v>64</v>
      </c>
      <c r="C65" s="16" t="s">
        <v>173</v>
      </c>
      <c r="D65" s="17">
        <v>4</v>
      </c>
      <c r="E65" s="17" t="s">
        <v>17</v>
      </c>
      <c r="F65" s="28" t="s">
        <v>221</v>
      </c>
      <c r="G65" s="18"/>
      <c r="H65" s="19"/>
      <c r="I65" s="20"/>
      <c r="J65" s="21"/>
      <c r="K65" s="22"/>
      <c r="L65" s="27"/>
      <c r="M65" s="24">
        <f>REQ.4[[#This Row],[CANTIDAD]]*REQ.4[[#This Row],[PRECIO UNITARIO]]</f>
        <v>0</v>
      </c>
      <c r="N65" s="25">
        <f>REQ.4[[#This Row],[SUBOTOTAL]]*0.16</f>
        <v>0</v>
      </c>
      <c r="O65" s="26">
        <f>REQ.4[[#This Row],[SUBOTOTAL]]+REQ.4[[#This Row],[IVA]]</f>
        <v>0</v>
      </c>
    </row>
    <row r="66" spans="1:15" ht="45" x14ac:dyDescent="0.2">
      <c r="A66" s="16" t="s">
        <v>19</v>
      </c>
      <c r="B66" s="17">
        <v>65</v>
      </c>
      <c r="C66" s="16" t="s">
        <v>173</v>
      </c>
      <c r="D66" s="17">
        <v>2</v>
      </c>
      <c r="E66" s="17" t="s">
        <v>17</v>
      </c>
      <c r="F66" s="28" t="s">
        <v>222</v>
      </c>
      <c r="G66" s="18"/>
      <c r="H66" s="19"/>
      <c r="I66" s="20"/>
      <c r="J66" s="21"/>
      <c r="K66" s="22"/>
      <c r="L66" s="27"/>
      <c r="M66" s="24">
        <f>REQ.4[[#This Row],[CANTIDAD]]*REQ.4[[#This Row],[PRECIO UNITARIO]]</f>
        <v>0</v>
      </c>
      <c r="N66" s="25">
        <f>REQ.4[[#This Row],[SUBOTOTAL]]*0.16</f>
        <v>0</v>
      </c>
      <c r="O66" s="26">
        <f>REQ.4[[#This Row],[SUBOTOTAL]]+REQ.4[[#This Row],[IVA]]</f>
        <v>0</v>
      </c>
    </row>
    <row r="67" spans="1:15" ht="63.75" x14ac:dyDescent="0.2">
      <c r="A67" s="16" t="s">
        <v>19</v>
      </c>
      <c r="B67" s="17">
        <v>66</v>
      </c>
      <c r="C67" s="16" t="s">
        <v>223</v>
      </c>
      <c r="D67" s="17">
        <v>5</v>
      </c>
      <c r="E67" s="17" t="s">
        <v>17</v>
      </c>
      <c r="F67" s="28" t="s">
        <v>110</v>
      </c>
      <c r="G67" s="18">
        <v>10004</v>
      </c>
      <c r="H67" s="19" t="s">
        <v>111</v>
      </c>
      <c r="I67" s="20" t="s">
        <v>33</v>
      </c>
      <c r="J67" s="21"/>
      <c r="K67" s="22"/>
      <c r="L67" s="27"/>
      <c r="M67" s="24">
        <f>REQ.4[[#This Row],[CANTIDAD]]*REQ.4[[#This Row],[PRECIO UNITARIO]]</f>
        <v>0</v>
      </c>
      <c r="N67" s="25">
        <f>REQ.4[[#This Row],[SUBOTOTAL]]*0.16</f>
        <v>0</v>
      </c>
      <c r="O67" s="26">
        <f>REQ.4[[#This Row],[SUBOTOTAL]]+REQ.4[[#This Row],[IVA]]</f>
        <v>0</v>
      </c>
    </row>
    <row r="68" spans="1:15" ht="76.5" x14ac:dyDescent="0.2">
      <c r="A68" s="16" t="s">
        <v>19</v>
      </c>
      <c r="B68" s="17">
        <v>67</v>
      </c>
      <c r="C68" s="16" t="s">
        <v>223</v>
      </c>
      <c r="D68" s="17">
        <v>40</v>
      </c>
      <c r="E68" s="17" t="s">
        <v>17</v>
      </c>
      <c r="F68" s="28" t="s">
        <v>652</v>
      </c>
      <c r="G68" s="18"/>
      <c r="H68" s="19"/>
      <c r="I68" s="20"/>
      <c r="J68" s="21"/>
      <c r="K68" s="22"/>
      <c r="L68" s="27"/>
      <c r="M68" s="24">
        <f>REQ.4[[#This Row],[CANTIDAD]]*REQ.4[[#This Row],[PRECIO UNITARIO]]</f>
        <v>0</v>
      </c>
      <c r="N68" s="25">
        <f>REQ.4[[#This Row],[SUBOTOTAL]]*0.16</f>
        <v>0</v>
      </c>
      <c r="O68" s="26">
        <f>REQ.4[[#This Row],[SUBOTOTAL]]+REQ.4[[#This Row],[IVA]]</f>
        <v>0</v>
      </c>
    </row>
    <row r="69" spans="1:15" ht="51" x14ac:dyDescent="0.2">
      <c r="A69" s="16" t="s">
        <v>19</v>
      </c>
      <c r="B69" s="17">
        <v>68</v>
      </c>
      <c r="C69" s="16" t="s">
        <v>223</v>
      </c>
      <c r="D69" s="17">
        <v>3</v>
      </c>
      <c r="E69" s="17" t="s">
        <v>17</v>
      </c>
      <c r="F69" s="28" t="s">
        <v>217</v>
      </c>
      <c r="G69" s="18">
        <v>10044</v>
      </c>
      <c r="H69" s="19"/>
      <c r="I69" s="20"/>
      <c r="J69" s="21"/>
      <c r="K69" s="22"/>
      <c r="L69" s="27"/>
      <c r="M69" s="24">
        <f>REQ.4[[#This Row],[CANTIDAD]]*REQ.4[[#This Row],[PRECIO UNITARIO]]</f>
        <v>0</v>
      </c>
      <c r="N69" s="25">
        <f>REQ.4[[#This Row],[SUBOTOTAL]]*0.16</f>
        <v>0</v>
      </c>
      <c r="O69" s="26">
        <f>REQ.4[[#This Row],[SUBOTOTAL]]+REQ.4[[#This Row],[IVA]]</f>
        <v>0</v>
      </c>
    </row>
    <row r="70" spans="1:15" ht="76.5" x14ac:dyDescent="0.2">
      <c r="A70" s="16" t="s">
        <v>19</v>
      </c>
      <c r="B70" s="17">
        <v>69</v>
      </c>
      <c r="C70" s="16" t="s">
        <v>69</v>
      </c>
      <c r="D70" s="17">
        <v>50</v>
      </c>
      <c r="E70" s="17" t="s">
        <v>17</v>
      </c>
      <c r="F70" s="28" t="s">
        <v>653</v>
      </c>
      <c r="G70" s="18"/>
      <c r="H70" s="19"/>
      <c r="I70" s="20"/>
      <c r="J70" s="21"/>
      <c r="K70" s="22"/>
      <c r="L70" s="27"/>
      <c r="M70" s="24">
        <f>REQ.4[[#This Row],[CANTIDAD]]*REQ.4[[#This Row],[PRECIO UNITARIO]]</f>
        <v>0</v>
      </c>
      <c r="N70" s="25">
        <f>REQ.4[[#This Row],[SUBOTOTAL]]*0.16</f>
        <v>0</v>
      </c>
      <c r="O70" s="26">
        <f>REQ.4[[#This Row],[SUBOTOTAL]]+REQ.4[[#This Row],[IVA]]</f>
        <v>0</v>
      </c>
    </row>
    <row r="71" spans="1:15" ht="63.75" x14ac:dyDescent="0.2">
      <c r="A71" s="16" t="s">
        <v>15</v>
      </c>
      <c r="B71" s="17">
        <v>70</v>
      </c>
      <c r="C71" s="16" t="s">
        <v>78</v>
      </c>
      <c r="D71" s="17">
        <v>1</v>
      </c>
      <c r="E71" s="17" t="s">
        <v>17</v>
      </c>
      <c r="F71" s="28" t="s">
        <v>224</v>
      </c>
      <c r="G71" s="18" t="s">
        <v>225</v>
      </c>
      <c r="H71" s="19"/>
      <c r="I71" s="20"/>
      <c r="J71" s="21"/>
      <c r="K71" s="22"/>
      <c r="L71" s="27"/>
      <c r="M71" s="24">
        <f>REQ.4[[#This Row],[CANTIDAD]]*REQ.4[[#This Row],[PRECIO UNITARIO]]</f>
        <v>0</v>
      </c>
      <c r="N71" s="25">
        <f>REQ.4[[#This Row],[SUBOTOTAL]]*0.16</f>
        <v>0</v>
      </c>
      <c r="O71" s="26">
        <f>REQ.4[[#This Row],[SUBOTOTAL]]+REQ.4[[#This Row],[IVA]]</f>
        <v>0</v>
      </c>
    </row>
    <row r="72" spans="1:15" ht="51" x14ac:dyDescent="0.2">
      <c r="A72" s="16" t="s">
        <v>15</v>
      </c>
      <c r="B72" s="17">
        <v>71</v>
      </c>
      <c r="C72" s="16" t="s">
        <v>78</v>
      </c>
      <c r="D72" s="17">
        <v>4</v>
      </c>
      <c r="E72" s="17" t="s">
        <v>17</v>
      </c>
      <c r="F72" s="28" t="s">
        <v>226</v>
      </c>
      <c r="G72" s="18"/>
      <c r="H72" s="19"/>
      <c r="I72" s="20"/>
      <c r="J72" s="21"/>
      <c r="K72" s="22"/>
      <c r="L72" s="27"/>
      <c r="M72" s="24">
        <f>REQ.4[[#This Row],[CANTIDAD]]*REQ.4[[#This Row],[PRECIO UNITARIO]]</f>
        <v>0</v>
      </c>
      <c r="N72" s="25">
        <f>REQ.4[[#This Row],[SUBOTOTAL]]*0.16</f>
        <v>0</v>
      </c>
      <c r="O72" s="26">
        <f>REQ.4[[#This Row],[SUBOTOTAL]]+REQ.4[[#This Row],[IVA]]</f>
        <v>0</v>
      </c>
    </row>
    <row r="73" spans="1:15" ht="33.75" x14ac:dyDescent="0.2">
      <c r="A73" s="16" t="s">
        <v>15</v>
      </c>
      <c r="B73" s="17">
        <v>72</v>
      </c>
      <c r="C73" s="16" t="s">
        <v>16</v>
      </c>
      <c r="D73" s="17">
        <v>1</v>
      </c>
      <c r="E73" s="17" t="s">
        <v>24</v>
      </c>
      <c r="F73" s="28" t="s">
        <v>227</v>
      </c>
      <c r="G73" s="18" t="s">
        <v>228</v>
      </c>
      <c r="H73" s="19"/>
      <c r="I73" s="20"/>
      <c r="J73" s="21"/>
      <c r="K73" s="22"/>
      <c r="L73" s="27"/>
      <c r="M73" s="24">
        <f>REQ.4[[#This Row],[CANTIDAD]]*REQ.4[[#This Row],[PRECIO UNITARIO]]</f>
        <v>0</v>
      </c>
      <c r="N73" s="25">
        <f>REQ.4[[#This Row],[SUBOTOTAL]]*0.16</f>
        <v>0</v>
      </c>
      <c r="O73" s="26">
        <f>REQ.4[[#This Row],[SUBOTOTAL]]+REQ.4[[#This Row],[IVA]]</f>
        <v>0</v>
      </c>
    </row>
    <row r="74" spans="1:15" ht="127.5" x14ac:dyDescent="0.2">
      <c r="A74" s="16" t="s">
        <v>15</v>
      </c>
      <c r="B74" s="17">
        <v>73</v>
      </c>
      <c r="C74" s="16" t="s">
        <v>16</v>
      </c>
      <c r="D74" s="17">
        <v>1</v>
      </c>
      <c r="E74" s="17" t="s">
        <v>24</v>
      </c>
      <c r="F74" s="28" t="s">
        <v>229</v>
      </c>
      <c r="G74" s="18"/>
      <c r="H74" s="19"/>
      <c r="I74" s="20"/>
      <c r="J74" s="21"/>
      <c r="K74" s="22"/>
      <c r="L74" s="27"/>
      <c r="M74" s="24">
        <f>REQ.4[[#This Row],[CANTIDAD]]*REQ.4[[#This Row],[PRECIO UNITARIO]]</f>
        <v>0</v>
      </c>
      <c r="N74" s="25">
        <f>REQ.4[[#This Row],[SUBOTOTAL]]*0.16</f>
        <v>0</v>
      </c>
      <c r="O74" s="26">
        <f>REQ.4[[#This Row],[SUBOTOTAL]]+REQ.4[[#This Row],[IVA]]</f>
        <v>0</v>
      </c>
    </row>
    <row r="75" spans="1:15" ht="45" x14ac:dyDescent="0.2">
      <c r="A75" s="16" t="s">
        <v>15</v>
      </c>
      <c r="B75" s="17">
        <v>74</v>
      </c>
      <c r="C75" s="16" t="s">
        <v>230</v>
      </c>
      <c r="D75" s="17">
        <v>1</v>
      </c>
      <c r="E75" s="17" t="s">
        <v>17</v>
      </c>
      <c r="F75" s="28" t="s">
        <v>231</v>
      </c>
      <c r="G75" s="18"/>
      <c r="H75" s="19"/>
      <c r="I75" s="20"/>
      <c r="J75" s="21"/>
      <c r="K75" s="22"/>
      <c r="L75" s="27"/>
      <c r="M75" s="24">
        <f>REQ.4[[#This Row],[CANTIDAD]]*REQ.4[[#This Row],[PRECIO UNITARIO]]</f>
        <v>0</v>
      </c>
      <c r="N75" s="25">
        <f>REQ.4[[#This Row],[SUBOTOTAL]]*0.16</f>
        <v>0</v>
      </c>
      <c r="O75" s="26">
        <f>REQ.4[[#This Row],[SUBOTOTAL]]+REQ.4[[#This Row],[IVA]]</f>
        <v>0</v>
      </c>
    </row>
    <row r="76" spans="1:15" ht="127.5" x14ac:dyDescent="0.2">
      <c r="A76" s="16" t="s">
        <v>15</v>
      </c>
      <c r="B76" s="17">
        <v>75</v>
      </c>
      <c r="C76" s="16" t="s">
        <v>230</v>
      </c>
      <c r="D76" s="17">
        <v>1</v>
      </c>
      <c r="E76" s="17" t="s">
        <v>232</v>
      </c>
      <c r="F76" s="28" t="s">
        <v>233</v>
      </c>
      <c r="G76" s="18"/>
      <c r="H76" s="19"/>
      <c r="I76" s="20"/>
      <c r="J76" s="21"/>
      <c r="K76" s="22"/>
      <c r="L76" s="27"/>
      <c r="M76" s="24">
        <f>REQ.4[[#This Row],[CANTIDAD]]*REQ.4[[#This Row],[PRECIO UNITARIO]]</f>
        <v>0</v>
      </c>
      <c r="N76" s="25">
        <f>REQ.4[[#This Row],[SUBOTOTAL]]*0.16</f>
        <v>0</v>
      </c>
      <c r="O76" s="26">
        <f>REQ.4[[#This Row],[SUBOTOTAL]]+REQ.4[[#This Row],[IVA]]</f>
        <v>0</v>
      </c>
    </row>
    <row r="77" spans="1:15" ht="22.5" x14ac:dyDescent="0.2">
      <c r="A77" s="16" t="s">
        <v>36</v>
      </c>
      <c r="B77" s="17">
        <v>76</v>
      </c>
      <c r="C77" s="16" t="s">
        <v>78</v>
      </c>
      <c r="D77" s="17">
        <v>1</v>
      </c>
      <c r="E77" s="17" t="s">
        <v>17</v>
      </c>
      <c r="F77" s="28" t="s">
        <v>234</v>
      </c>
      <c r="G77" s="18"/>
      <c r="H77" s="19" t="s">
        <v>235</v>
      </c>
      <c r="I77" s="20"/>
      <c r="J77" s="21"/>
      <c r="K77" s="22"/>
      <c r="L77" s="27"/>
      <c r="M77" s="24">
        <f>REQ.4[[#This Row],[CANTIDAD]]*REQ.4[[#This Row],[PRECIO UNITARIO]]</f>
        <v>0</v>
      </c>
      <c r="N77" s="25">
        <f>REQ.4[[#This Row],[SUBOTOTAL]]*0.16</f>
        <v>0</v>
      </c>
      <c r="O77" s="26">
        <f>REQ.4[[#This Row],[SUBOTOTAL]]+REQ.4[[#This Row],[IVA]]</f>
        <v>0</v>
      </c>
    </row>
    <row r="78" spans="1:15" ht="22.5" x14ac:dyDescent="0.2">
      <c r="A78" s="16" t="s">
        <v>36</v>
      </c>
      <c r="B78" s="17">
        <v>77</v>
      </c>
      <c r="C78" s="16" t="s">
        <v>78</v>
      </c>
      <c r="D78" s="17">
        <v>1</v>
      </c>
      <c r="E78" s="17" t="s">
        <v>17</v>
      </c>
      <c r="F78" s="28" t="s">
        <v>236</v>
      </c>
      <c r="G78" s="18"/>
      <c r="H78" s="19" t="s">
        <v>93</v>
      </c>
      <c r="I78" s="20"/>
      <c r="J78" s="21"/>
      <c r="K78" s="22"/>
      <c r="L78" s="27"/>
      <c r="M78" s="24">
        <f>REQ.4[[#This Row],[CANTIDAD]]*REQ.4[[#This Row],[PRECIO UNITARIO]]</f>
        <v>0</v>
      </c>
      <c r="N78" s="25">
        <f>REQ.4[[#This Row],[SUBOTOTAL]]*0.16</f>
        <v>0</v>
      </c>
      <c r="O78" s="26">
        <f>REQ.4[[#This Row],[SUBOTOTAL]]+REQ.4[[#This Row],[IVA]]</f>
        <v>0</v>
      </c>
    </row>
    <row r="79" spans="1:15" ht="25.5" x14ac:dyDescent="0.2">
      <c r="A79" s="16" t="s">
        <v>36</v>
      </c>
      <c r="B79" s="17">
        <v>78</v>
      </c>
      <c r="C79" s="16" t="s">
        <v>78</v>
      </c>
      <c r="D79" s="17">
        <v>1</v>
      </c>
      <c r="E79" s="17" t="s">
        <v>17</v>
      </c>
      <c r="F79" s="28" t="s">
        <v>237</v>
      </c>
      <c r="G79" s="18">
        <v>64259</v>
      </c>
      <c r="H79" s="19" t="s">
        <v>93</v>
      </c>
      <c r="I79" s="20"/>
      <c r="J79" s="21"/>
      <c r="K79" s="22"/>
      <c r="L79" s="27"/>
      <c r="M79" s="24">
        <f>REQ.4[[#This Row],[CANTIDAD]]*REQ.4[[#This Row],[PRECIO UNITARIO]]</f>
        <v>0</v>
      </c>
      <c r="N79" s="25">
        <f>REQ.4[[#This Row],[SUBOTOTAL]]*0.16</f>
        <v>0</v>
      </c>
      <c r="O79" s="26">
        <f>REQ.4[[#This Row],[SUBOTOTAL]]+REQ.4[[#This Row],[IVA]]</f>
        <v>0</v>
      </c>
    </row>
    <row r="80" spans="1:15" ht="22.5" x14ac:dyDescent="0.2">
      <c r="A80" s="16" t="s">
        <v>36</v>
      </c>
      <c r="B80" s="17">
        <v>79</v>
      </c>
      <c r="C80" s="16" t="s">
        <v>78</v>
      </c>
      <c r="D80" s="17">
        <v>1</v>
      </c>
      <c r="E80" s="17" t="s">
        <v>17</v>
      </c>
      <c r="F80" s="28" t="s">
        <v>238</v>
      </c>
      <c r="G80" s="18">
        <v>720</v>
      </c>
      <c r="H80" s="19" t="s">
        <v>93</v>
      </c>
      <c r="I80" s="20"/>
      <c r="J80" s="21"/>
      <c r="K80" s="22"/>
      <c r="L80" s="27"/>
      <c r="M80" s="24">
        <f>REQ.4[[#This Row],[CANTIDAD]]*REQ.4[[#This Row],[PRECIO UNITARIO]]</f>
        <v>0</v>
      </c>
      <c r="N80" s="25">
        <f>REQ.4[[#This Row],[SUBOTOTAL]]*0.16</f>
        <v>0</v>
      </c>
      <c r="O80" s="26">
        <f>REQ.4[[#This Row],[SUBOTOTAL]]+REQ.4[[#This Row],[IVA]]</f>
        <v>0</v>
      </c>
    </row>
    <row r="81" spans="1:15" ht="51" x14ac:dyDescent="0.2">
      <c r="A81" s="16" t="s">
        <v>36</v>
      </c>
      <c r="B81" s="17">
        <v>80</v>
      </c>
      <c r="C81" s="16" t="s">
        <v>78</v>
      </c>
      <c r="D81" s="17">
        <v>1</v>
      </c>
      <c r="E81" s="17" t="s">
        <v>17</v>
      </c>
      <c r="F81" s="28" t="s">
        <v>239</v>
      </c>
      <c r="G81" s="18" t="s">
        <v>89</v>
      </c>
      <c r="H81" s="19" t="s">
        <v>89</v>
      </c>
      <c r="I81" s="20"/>
      <c r="J81" s="21"/>
      <c r="K81" s="22"/>
      <c r="L81" s="27"/>
      <c r="M81" s="24">
        <f>REQ.4[[#This Row],[CANTIDAD]]*REQ.4[[#This Row],[PRECIO UNITARIO]]</f>
        <v>0</v>
      </c>
      <c r="N81" s="25">
        <f>REQ.4[[#This Row],[SUBOTOTAL]]*0.16</f>
        <v>0</v>
      </c>
      <c r="O81" s="26">
        <f>REQ.4[[#This Row],[SUBOTOTAL]]+REQ.4[[#This Row],[IVA]]</f>
        <v>0</v>
      </c>
    </row>
    <row r="82" spans="1:15" ht="25.5" x14ac:dyDescent="0.2">
      <c r="A82" s="16" t="s">
        <v>36</v>
      </c>
      <c r="B82" s="17">
        <v>81</v>
      </c>
      <c r="C82" s="16" t="s">
        <v>78</v>
      </c>
      <c r="D82" s="17">
        <v>1</v>
      </c>
      <c r="E82" s="17" t="s">
        <v>17</v>
      </c>
      <c r="F82" s="28" t="s">
        <v>240</v>
      </c>
      <c r="G82" s="18" t="s">
        <v>89</v>
      </c>
      <c r="H82" s="19" t="s">
        <v>241</v>
      </c>
      <c r="I82" s="20"/>
      <c r="J82" s="21"/>
      <c r="K82" s="22"/>
      <c r="L82" s="27"/>
      <c r="M82" s="24">
        <f>REQ.4[[#This Row],[CANTIDAD]]*REQ.4[[#This Row],[PRECIO UNITARIO]]</f>
        <v>0</v>
      </c>
      <c r="N82" s="25">
        <f>REQ.4[[#This Row],[SUBOTOTAL]]*0.16</f>
        <v>0</v>
      </c>
      <c r="O82" s="26">
        <f>REQ.4[[#This Row],[SUBOTOTAL]]+REQ.4[[#This Row],[IVA]]</f>
        <v>0</v>
      </c>
    </row>
    <row r="83" spans="1:15" ht="22.5" x14ac:dyDescent="0.2">
      <c r="A83" s="16" t="s">
        <v>36</v>
      </c>
      <c r="B83" s="17">
        <v>82</v>
      </c>
      <c r="C83" s="16" t="s">
        <v>78</v>
      </c>
      <c r="D83" s="17">
        <v>1</v>
      </c>
      <c r="E83" s="17" t="s">
        <v>17</v>
      </c>
      <c r="F83" s="28" t="s">
        <v>242</v>
      </c>
      <c r="G83" s="18">
        <v>1853153</v>
      </c>
      <c r="H83" s="19" t="s">
        <v>243</v>
      </c>
      <c r="I83" s="20"/>
      <c r="J83" s="21"/>
      <c r="K83" s="22"/>
      <c r="L83" s="27"/>
      <c r="M83" s="24">
        <f>REQ.4[[#This Row],[CANTIDAD]]*REQ.4[[#This Row],[PRECIO UNITARIO]]</f>
        <v>0</v>
      </c>
      <c r="N83" s="25">
        <f>REQ.4[[#This Row],[SUBOTOTAL]]*0.16</f>
        <v>0</v>
      </c>
      <c r="O83" s="26">
        <f>REQ.4[[#This Row],[SUBOTOTAL]]+REQ.4[[#This Row],[IVA]]</f>
        <v>0</v>
      </c>
    </row>
    <row r="84" spans="1:15" ht="25.5" x14ac:dyDescent="0.2">
      <c r="A84" s="16" t="s">
        <v>36</v>
      </c>
      <c r="B84" s="17">
        <v>83</v>
      </c>
      <c r="C84" s="16" t="s">
        <v>78</v>
      </c>
      <c r="D84" s="17">
        <v>1</v>
      </c>
      <c r="E84" s="17" t="s">
        <v>17</v>
      </c>
      <c r="F84" s="28" t="s">
        <v>244</v>
      </c>
      <c r="G84" s="18" t="s">
        <v>245</v>
      </c>
      <c r="H84" s="19" t="s">
        <v>246</v>
      </c>
      <c r="I84" s="20"/>
      <c r="J84" s="21"/>
      <c r="K84" s="22"/>
      <c r="L84" s="27"/>
      <c r="M84" s="24">
        <f>REQ.4[[#This Row],[CANTIDAD]]*REQ.4[[#This Row],[PRECIO UNITARIO]]</f>
        <v>0</v>
      </c>
      <c r="N84" s="25">
        <f>REQ.4[[#This Row],[SUBOTOTAL]]*0.16</f>
        <v>0</v>
      </c>
      <c r="O84" s="26">
        <f>REQ.4[[#This Row],[SUBOTOTAL]]+REQ.4[[#This Row],[IVA]]</f>
        <v>0</v>
      </c>
    </row>
    <row r="85" spans="1:15" ht="22.5" x14ac:dyDescent="0.2">
      <c r="A85" s="16" t="s">
        <v>36</v>
      </c>
      <c r="B85" s="17">
        <v>84</v>
      </c>
      <c r="C85" s="16" t="s">
        <v>78</v>
      </c>
      <c r="D85" s="17">
        <v>1</v>
      </c>
      <c r="E85" s="17" t="s">
        <v>17</v>
      </c>
      <c r="F85" s="28" t="s">
        <v>247</v>
      </c>
      <c r="G85" s="18"/>
      <c r="H85" s="19" t="s">
        <v>248</v>
      </c>
      <c r="I85" s="20"/>
      <c r="J85" s="21"/>
      <c r="K85" s="22"/>
      <c r="L85" s="27"/>
      <c r="M85" s="24">
        <f>REQ.4[[#This Row],[CANTIDAD]]*REQ.4[[#This Row],[PRECIO UNITARIO]]</f>
        <v>0</v>
      </c>
      <c r="N85" s="25">
        <f>REQ.4[[#This Row],[SUBOTOTAL]]*0.16</f>
        <v>0</v>
      </c>
      <c r="O85" s="26">
        <f>REQ.4[[#This Row],[SUBOTOTAL]]+REQ.4[[#This Row],[IVA]]</f>
        <v>0</v>
      </c>
    </row>
    <row r="86" spans="1:15" ht="22.5" x14ac:dyDescent="0.2">
      <c r="A86" s="16" t="s">
        <v>36</v>
      </c>
      <c r="B86" s="17">
        <v>85</v>
      </c>
      <c r="C86" s="16" t="s">
        <v>78</v>
      </c>
      <c r="D86" s="17">
        <v>1</v>
      </c>
      <c r="E86" s="17" t="s">
        <v>17</v>
      </c>
      <c r="F86" s="28" t="s">
        <v>249</v>
      </c>
      <c r="G86" s="18">
        <v>210700</v>
      </c>
      <c r="H86" s="19" t="s">
        <v>250</v>
      </c>
      <c r="I86" s="20"/>
      <c r="J86" s="21"/>
      <c r="K86" s="22"/>
      <c r="L86" s="27"/>
      <c r="M86" s="24">
        <f>REQ.4[[#This Row],[CANTIDAD]]*REQ.4[[#This Row],[PRECIO UNITARIO]]</f>
        <v>0</v>
      </c>
      <c r="N86" s="25">
        <f>REQ.4[[#This Row],[SUBOTOTAL]]*0.16</f>
        <v>0</v>
      </c>
      <c r="O86" s="26">
        <f>REQ.4[[#This Row],[SUBOTOTAL]]+REQ.4[[#This Row],[IVA]]</f>
        <v>0</v>
      </c>
    </row>
    <row r="87" spans="1:15" ht="25.5" x14ac:dyDescent="0.2">
      <c r="A87" s="16" t="s">
        <v>36</v>
      </c>
      <c r="B87" s="17">
        <v>86</v>
      </c>
      <c r="C87" s="16" t="s">
        <v>78</v>
      </c>
      <c r="D87" s="17">
        <v>1</v>
      </c>
      <c r="E87" s="17" t="s">
        <v>17</v>
      </c>
      <c r="F87" s="28" t="s">
        <v>251</v>
      </c>
      <c r="G87" s="18" t="s">
        <v>252</v>
      </c>
      <c r="H87" s="19" t="s">
        <v>250</v>
      </c>
      <c r="I87" s="20"/>
      <c r="J87" s="21"/>
      <c r="K87" s="22"/>
      <c r="L87" s="27"/>
      <c r="M87" s="24">
        <f>REQ.4[[#This Row],[CANTIDAD]]*REQ.4[[#This Row],[PRECIO UNITARIO]]</f>
        <v>0</v>
      </c>
      <c r="N87" s="25">
        <f>REQ.4[[#This Row],[SUBOTOTAL]]*0.16</f>
        <v>0</v>
      </c>
      <c r="O87" s="26">
        <f>REQ.4[[#This Row],[SUBOTOTAL]]+REQ.4[[#This Row],[IVA]]</f>
        <v>0</v>
      </c>
    </row>
    <row r="88" spans="1:15" ht="22.5" x14ac:dyDescent="0.2">
      <c r="A88" s="16" t="s">
        <v>36</v>
      </c>
      <c r="B88" s="17">
        <v>87</v>
      </c>
      <c r="C88" s="16" t="s">
        <v>78</v>
      </c>
      <c r="D88" s="17">
        <v>1</v>
      </c>
      <c r="E88" s="17" t="s">
        <v>17</v>
      </c>
      <c r="F88" s="28" t="s">
        <v>253</v>
      </c>
      <c r="G88" s="18">
        <v>211732</v>
      </c>
      <c r="H88" s="19" t="s">
        <v>250</v>
      </c>
      <c r="I88" s="20"/>
      <c r="J88" s="21"/>
      <c r="K88" s="22"/>
      <c r="L88" s="27"/>
      <c r="M88" s="24">
        <f>REQ.4[[#This Row],[CANTIDAD]]*REQ.4[[#This Row],[PRECIO UNITARIO]]</f>
        <v>0</v>
      </c>
      <c r="N88" s="25">
        <f>REQ.4[[#This Row],[SUBOTOTAL]]*0.16</f>
        <v>0</v>
      </c>
      <c r="O88" s="26">
        <f>REQ.4[[#This Row],[SUBOTOTAL]]+REQ.4[[#This Row],[IVA]]</f>
        <v>0</v>
      </c>
    </row>
    <row r="89" spans="1:15" ht="22.5" x14ac:dyDescent="0.2">
      <c r="A89" s="16" t="s">
        <v>36</v>
      </c>
      <c r="B89" s="17">
        <v>88</v>
      </c>
      <c r="C89" s="16" t="s">
        <v>78</v>
      </c>
      <c r="D89" s="17">
        <v>1</v>
      </c>
      <c r="E89" s="17" t="s">
        <v>17</v>
      </c>
      <c r="F89" s="28" t="s">
        <v>254</v>
      </c>
      <c r="G89" s="18" t="s">
        <v>255</v>
      </c>
      <c r="H89" s="19" t="s">
        <v>250</v>
      </c>
      <c r="I89" s="20"/>
      <c r="J89" s="21"/>
      <c r="K89" s="22"/>
      <c r="L89" s="27"/>
      <c r="M89" s="24">
        <f>REQ.4[[#This Row],[CANTIDAD]]*REQ.4[[#This Row],[PRECIO UNITARIO]]</f>
        <v>0</v>
      </c>
      <c r="N89" s="25">
        <f>REQ.4[[#This Row],[SUBOTOTAL]]*0.16</f>
        <v>0</v>
      </c>
      <c r="O89" s="26">
        <f>REQ.4[[#This Row],[SUBOTOTAL]]+REQ.4[[#This Row],[IVA]]</f>
        <v>0</v>
      </c>
    </row>
    <row r="90" spans="1:15" ht="22.5" x14ac:dyDescent="0.2">
      <c r="A90" s="16" t="s">
        <v>36</v>
      </c>
      <c r="B90" s="17">
        <v>89</v>
      </c>
      <c r="C90" s="16" t="s">
        <v>78</v>
      </c>
      <c r="D90" s="17">
        <v>1</v>
      </c>
      <c r="E90" s="17" t="s">
        <v>17</v>
      </c>
      <c r="F90" s="28" t="s">
        <v>256</v>
      </c>
      <c r="G90" s="18" t="s">
        <v>257</v>
      </c>
      <c r="H90" s="19" t="s">
        <v>258</v>
      </c>
      <c r="I90" s="20"/>
      <c r="J90" s="21"/>
      <c r="K90" s="22"/>
      <c r="L90" s="27"/>
      <c r="M90" s="24">
        <f>REQ.4[[#This Row],[CANTIDAD]]*REQ.4[[#This Row],[PRECIO UNITARIO]]</f>
        <v>0</v>
      </c>
      <c r="N90" s="25">
        <f>REQ.4[[#This Row],[SUBOTOTAL]]*0.16</f>
        <v>0</v>
      </c>
      <c r="O90" s="26">
        <f>REQ.4[[#This Row],[SUBOTOTAL]]+REQ.4[[#This Row],[IVA]]</f>
        <v>0</v>
      </c>
    </row>
    <row r="91" spans="1:15" ht="22.5" x14ac:dyDescent="0.2">
      <c r="A91" s="16" t="s">
        <v>36</v>
      </c>
      <c r="B91" s="17">
        <v>90</v>
      </c>
      <c r="C91" s="16" t="s">
        <v>78</v>
      </c>
      <c r="D91" s="17">
        <v>2</v>
      </c>
      <c r="E91" s="17" t="s">
        <v>17</v>
      </c>
      <c r="F91" s="28" t="s">
        <v>259</v>
      </c>
      <c r="G91" s="18">
        <v>1690009</v>
      </c>
      <c r="H91" s="19" t="s">
        <v>260</v>
      </c>
      <c r="I91" s="20"/>
      <c r="J91" s="21"/>
      <c r="K91" s="22"/>
      <c r="L91" s="27"/>
      <c r="M91" s="24">
        <f>REQ.4[[#This Row],[CANTIDAD]]*REQ.4[[#This Row],[PRECIO UNITARIO]]</f>
        <v>0</v>
      </c>
      <c r="N91" s="25">
        <f>REQ.4[[#This Row],[SUBOTOTAL]]*0.16</f>
        <v>0</v>
      </c>
      <c r="O91" s="26">
        <f>REQ.4[[#This Row],[SUBOTOTAL]]+REQ.4[[#This Row],[IVA]]</f>
        <v>0</v>
      </c>
    </row>
    <row r="92" spans="1:15" ht="22.5" x14ac:dyDescent="0.2">
      <c r="A92" s="16" t="s">
        <v>36</v>
      </c>
      <c r="B92" s="17">
        <v>91</v>
      </c>
      <c r="C92" s="16" t="s">
        <v>78</v>
      </c>
      <c r="D92" s="17">
        <v>1</v>
      </c>
      <c r="E92" s="17" t="s">
        <v>17</v>
      </c>
      <c r="F92" s="28" t="s">
        <v>261</v>
      </c>
      <c r="G92" s="18">
        <v>1103152</v>
      </c>
      <c r="H92" s="19" t="s">
        <v>246</v>
      </c>
      <c r="I92" s="20"/>
      <c r="J92" s="21"/>
      <c r="K92" s="22"/>
      <c r="L92" s="27"/>
      <c r="M92" s="24">
        <f>REQ.4[[#This Row],[CANTIDAD]]*REQ.4[[#This Row],[PRECIO UNITARIO]]</f>
        <v>0</v>
      </c>
      <c r="N92" s="25">
        <f>REQ.4[[#This Row],[SUBOTOTAL]]*0.16</f>
        <v>0</v>
      </c>
      <c r="O92" s="26">
        <f>REQ.4[[#This Row],[SUBOTOTAL]]+REQ.4[[#This Row],[IVA]]</f>
        <v>0</v>
      </c>
    </row>
    <row r="93" spans="1:15" ht="22.5" x14ac:dyDescent="0.2">
      <c r="A93" s="16" t="s">
        <v>36</v>
      </c>
      <c r="B93" s="17">
        <v>92</v>
      </c>
      <c r="C93" s="16" t="s">
        <v>78</v>
      </c>
      <c r="D93" s="17">
        <v>1</v>
      </c>
      <c r="E93" s="17" t="s">
        <v>17</v>
      </c>
      <c r="F93" s="28" t="s">
        <v>262</v>
      </c>
      <c r="G93" s="18">
        <v>1780112</v>
      </c>
      <c r="H93" s="19" t="s">
        <v>263</v>
      </c>
      <c r="I93" s="20"/>
      <c r="J93" s="21"/>
      <c r="K93" s="22"/>
      <c r="L93" s="27"/>
      <c r="M93" s="24">
        <f>REQ.4[[#This Row],[CANTIDAD]]*REQ.4[[#This Row],[PRECIO UNITARIO]]</f>
        <v>0</v>
      </c>
      <c r="N93" s="25">
        <f>REQ.4[[#This Row],[SUBOTOTAL]]*0.16</f>
        <v>0</v>
      </c>
      <c r="O93" s="26">
        <f>REQ.4[[#This Row],[SUBOTOTAL]]+REQ.4[[#This Row],[IVA]]</f>
        <v>0</v>
      </c>
    </row>
    <row r="94" spans="1:15" ht="22.5" x14ac:dyDescent="0.2">
      <c r="A94" s="16" t="s">
        <v>36</v>
      </c>
      <c r="B94" s="17">
        <v>93</v>
      </c>
      <c r="C94" s="16" t="s">
        <v>78</v>
      </c>
      <c r="D94" s="17">
        <v>2</v>
      </c>
      <c r="E94" s="17" t="s">
        <v>17</v>
      </c>
      <c r="F94" s="28" t="s">
        <v>264</v>
      </c>
      <c r="G94" s="18" t="s">
        <v>89</v>
      </c>
      <c r="H94" s="19" t="s">
        <v>265</v>
      </c>
      <c r="I94" s="20"/>
      <c r="J94" s="21"/>
      <c r="K94" s="22"/>
      <c r="L94" s="27"/>
      <c r="M94" s="24">
        <f>REQ.4[[#This Row],[CANTIDAD]]*REQ.4[[#This Row],[PRECIO UNITARIO]]</f>
        <v>0</v>
      </c>
      <c r="N94" s="25">
        <f>REQ.4[[#This Row],[SUBOTOTAL]]*0.16</f>
        <v>0</v>
      </c>
      <c r="O94" s="26">
        <f>REQ.4[[#This Row],[SUBOTOTAL]]+REQ.4[[#This Row],[IVA]]</f>
        <v>0</v>
      </c>
    </row>
    <row r="95" spans="1:15" ht="25.5" x14ac:dyDescent="0.2">
      <c r="A95" s="16" t="s">
        <v>36</v>
      </c>
      <c r="B95" s="17">
        <v>94</v>
      </c>
      <c r="C95" s="16" t="s">
        <v>78</v>
      </c>
      <c r="D95" s="17">
        <v>1</v>
      </c>
      <c r="E95" s="17" t="s">
        <v>17</v>
      </c>
      <c r="F95" s="28" t="s">
        <v>266</v>
      </c>
      <c r="G95" s="29" t="s">
        <v>267</v>
      </c>
      <c r="H95" s="19" t="s">
        <v>40</v>
      </c>
      <c r="I95" s="20"/>
      <c r="J95" s="21"/>
      <c r="K95" s="22"/>
      <c r="L95" s="27"/>
      <c r="M95" s="24">
        <f>REQ.4[[#This Row],[CANTIDAD]]*REQ.4[[#This Row],[PRECIO UNITARIO]]</f>
        <v>0</v>
      </c>
      <c r="N95" s="25">
        <f>REQ.4[[#This Row],[SUBOTOTAL]]*0.16</f>
        <v>0</v>
      </c>
      <c r="O95" s="26">
        <f>REQ.4[[#This Row],[SUBOTOTAL]]+REQ.4[[#This Row],[IVA]]</f>
        <v>0</v>
      </c>
    </row>
    <row r="96" spans="1:15" ht="22.5" x14ac:dyDescent="0.2">
      <c r="A96" s="16" t="s">
        <v>36</v>
      </c>
      <c r="B96" s="17">
        <v>95</v>
      </c>
      <c r="C96" s="16" t="s">
        <v>78</v>
      </c>
      <c r="D96" s="17">
        <v>1</v>
      </c>
      <c r="E96" s="17" t="s">
        <v>17</v>
      </c>
      <c r="F96" s="28" t="s">
        <v>268</v>
      </c>
      <c r="G96" s="29">
        <v>962</v>
      </c>
      <c r="H96" s="19" t="s">
        <v>269</v>
      </c>
      <c r="I96" s="20"/>
      <c r="J96" s="21"/>
      <c r="K96" s="22"/>
      <c r="L96" s="27"/>
      <c r="M96" s="24">
        <f>REQ.4[[#This Row],[CANTIDAD]]*REQ.4[[#This Row],[PRECIO UNITARIO]]</f>
        <v>0</v>
      </c>
      <c r="N96" s="25">
        <f>REQ.4[[#This Row],[SUBOTOTAL]]*0.16</f>
        <v>0</v>
      </c>
      <c r="O96" s="26">
        <f>REQ.4[[#This Row],[SUBOTOTAL]]+REQ.4[[#This Row],[IVA]]</f>
        <v>0</v>
      </c>
    </row>
    <row r="97" spans="1:15" ht="22.5" x14ac:dyDescent="0.2">
      <c r="A97" s="16" t="s">
        <v>36</v>
      </c>
      <c r="B97" s="17">
        <v>96</v>
      </c>
      <c r="C97" s="16" t="s">
        <v>78</v>
      </c>
      <c r="D97" s="17">
        <v>1</v>
      </c>
      <c r="E97" s="17" t="s">
        <v>17</v>
      </c>
      <c r="F97" s="28" t="s">
        <v>270</v>
      </c>
      <c r="G97" s="29">
        <v>1056</v>
      </c>
      <c r="H97" s="19" t="s">
        <v>271</v>
      </c>
      <c r="I97" s="20"/>
      <c r="J97" s="21"/>
      <c r="K97" s="22"/>
      <c r="L97" s="27"/>
      <c r="M97" s="24">
        <f>REQ.4[[#This Row],[CANTIDAD]]*REQ.4[[#This Row],[PRECIO UNITARIO]]</f>
        <v>0</v>
      </c>
      <c r="N97" s="25">
        <f>REQ.4[[#This Row],[SUBOTOTAL]]*0.16</f>
        <v>0</v>
      </c>
      <c r="O97" s="26">
        <f>REQ.4[[#This Row],[SUBOTOTAL]]+REQ.4[[#This Row],[IVA]]</f>
        <v>0</v>
      </c>
    </row>
    <row r="98" spans="1:15" ht="25.5" x14ac:dyDescent="0.2">
      <c r="A98" s="16" t="s">
        <v>36</v>
      </c>
      <c r="B98" s="17">
        <v>97</v>
      </c>
      <c r="C98" s="16" t="s">
        <v>78</v>
      </c>
      <c r="D98" s="17">
        <v>1</v>
      </c>
      <c r="E98" s="17" t="s">
        <v>17</v>
      </c>
      <c r="F98" s="28" t="s">
        <v>272</v>
      </c>
      <c r="G98" s="29">
        <v>1216</v>
      </c>
      <c r="H98" s="19" t="s">
        <v>31</v>
      </c>
      <c r="I98" s="20"/>
      <c r="J98" s="21"/>
      <c r="K98" s="22"/>
      <c r="L98" s="27"/>
      <c r="M98" s="24">
        <f>REQ.4[[#This Row],[CANTIDAD]]*REQ.4[[#This Row],[PRECIO UNITARIO]]</f>
        <v>0</v>
      </c>
      <c r="N98" s="25">
        <f>REQ.4[[#This Row],[SUBOTOTAL]]*0.16</f>
        <v>0</v>
      </c>
      <c r="O98" s="26">
        <f>REQ.4[[#This Row],[SUBOTOTAL]]+REQ.4[[#This Row],[IVA]]</f>
        <v>0</v>
      </c>
    </row>
    <row r="99" spans="1:15" ht="25.5" x14ac:dyDescent="0.2">
      <c r="A99" s="16" t="s">
        <v>36</v>
      </c>
      <c r="B99" s="17">
        <v>98</v>
      </c>
      <c r="C99" s="16" t="s">
        <v>78</v>
      </c>
      <c r="D99" s="17">
        <v>1</v>
      </c>
      <c r="E99" s="17" t="s">
        <v>17</v>
      </c>
      <c r="F99" s="28" t="s">
        <v>273</v>
      </c>
      <c r="G99" s="29">
        <v>2688</v>
      </c>
      <c r="H99" s="19" t="s">
        <v>274</v>
      </c>
      <c r="I99" s="20"/>
      <c r="J99" s="21"/>
      <c r="K99" s="22"/>
      <c r="L99" s="27"/>
      <c r="M99" s="24">
        <f>REQ.4[[#This Row],[CANTIDAD]]*REQ.4[[#This Row],[PRECIO UNITARIO]]</f>
        <v>0</v>
      </c>
      <c r="N99" s="25">
        <f>REQ.4[[#This Row],[SUBOTOTAL]]*0.16</f>
        <v>0</v>
      </c>
      <c r="O99" s="26">
        <f>REQ.4[[#This Row],[SUBOTOTAL]]+REQ.4[[#This Row],[IVA]]</f>
        <v>0</v>
      </c>
    </row>
    <row r="100" spans="1:15" ht="38.25" x14ac:dyDescent="0.2">
      <c r="A100" s="16" t="s">
        <v>36</v>
      </c>
      <c r="B100" s="17">
        <v>99</v>
      </c>
      <c r="C100" s="16" t="s">
        <v>78</v>
      </c>
      <c r="D100" s="17">
        <v>1</v>
      </c>
      <c r="E100" s="17" t="s">
        <v>17</v>
      </c>
      <c r="F100" s="28" t="s">
        <v>275</v>
      </c>
      <c r="G100" s="29">
        <v>2500</v>
      </c>
      <c r="H100" s="19" t="s">
        <v>274</v>
      </c>
      <c r="I100" s="20"/>
      <c r="J100" s="21"/>
      <c r="K100" s="22"/>
      <c r="L100" s="27"/>
      <c r="M100" s="24">
        <f>REQ.4[[#This Row],[CANTIDAD]]*REQ.4[[#This Row],[PRECIO UNITARIO]]</f>
        <v>0</v>
      </c>
      <c r="N100" s="25">
        <f>REQ.4[[#This Row],[SUBOTOTAL]]*0.16</f>
        <v>0</v>
      </c>
      <c r="O100" s="26">
        <f>REQ.4[[#This Row],[SUBOTOTAL]]+REQ.4[[#This Row],[IVA]]</f>
        <v>0</v>
      </c>
    </row>
    <row r="101" spans="1:15" ht="51" x14ac:dyDescent="0.2">
      <c r="A101" s="16" t="s">
        <v>36</v>
      </c>
      <c r="B101" s="17">
        <v>100</v>
      </c>
      <c r="C101" s="16" t="s">
        <v>78</v>
      </c>
      <c r="D101" s="17">
        <v>1</v>
      </c>
      <c r="E101" s="17" t="s">
        <v>17</v>
      </c>
      <c r="F101" s="28" t="s">
        <v>276</v>
      </c>
      <c r="G101" s="29" t="s">
        <v>89</v>
      </c>
      <c r="H101" s="19" t="s">
        <v>269</v>
      </c>
      <c r="I101" s="20"/>
      <c r="J101" s="21"/>
      <c r="K101" s="22"/>
      <c r="L101" s="27"/>
      <c r="M101" s="24">
        <f>REQ.4[[#This Row],[CANTIDAD]]*REQ.4[[#This Row],[PRECIO UNITARIO]]</f>
        <v>0</v>
      </c>
      <c r="N101" s="25">
        <f>REQ.4[[#This Row],[SUBOTOTAL]]*0.16</f>
        <v>0</v>
      </c>
      <c r="O101" s="26">
        <f>REQ.4[[#This Row],[SUBOTOTAL]]+REQ.4[[#This Row],[IVA]]</f>
        <v>0</v>
      </c>
    </row>
    <row r="102" spans="1:15" ht="76.5" x14ac:dyDescent="0.2">
      <c r="A102" s="16" t="s">
        <v>36</v>
      </c>
      <c r="B102" s="17">
        <v>101</v>
      </c>
      <c r="C102" s="16" t="s">
        <v>78</v>
      </c>
      <c r="D102" s="17">
        <v>1</v>
      </c>
      <c r="E102" s="17" t="s">
        <v>17</v>
      </c>
      <c r="F102" s="28" t="s">
        <v>277</v>
      </c>
      <c r="G102" s="29">
        <v>20088</v>
      </c>
      <c r="H102" s="19" t="s">
        <v>278</v>
      </c>
      <c r="I102" s="20"/>
      <c r="J102" s="21"/>
      <c r="K102" s="22"/>
      <c r="L102" s="27"/>
      <c r="M102" s="24">
        <f>REQ.4[[#This Row],[CANTIDAD]]*REQ.4[[#This Row],[PRECIO UNITARIO]]</f>
        <v>0</v>
      </c>
      <c r="N102" s="25">
        <f>REQ.4[[#This Row],[SUBOTOTAL]]*0.16</f>
        <v>0</v>
      </c>
      <c r="O102" s="26">
        <f>REQ.4[[#This Row],[SUBOTOTAL]]+REQ.4[[#This Row],[IVA]]</f>
        <v>0</v>
      </c>
    </row>
    <row r="103" spans="1:15" ht="38.25" x14ac:dyDescent="0.2">
      <c r="A103" s="16" t="s">
        <v>36</v>
      </c>
      <c r="B103" s="17">
        <v>102</v>
      </c>
      <c r="C103" s="16" t="s">
        <v>78</v>
      </c>
      <c r="D103" s="17">
        <v>1</v>
      </c>
      <c r="E103" s="17" t="s">
        <v>17</v>
      </c>
      <c r="F103" s="28" t="s">
        <v>279</v>
      </c>
      <c r="G103" s="29">
        <v>648317</v>
      </c>
      <c r="H103" s="19" t="s">
        <v>271</v>
      </c>
      <c r="I103" s="20"/>
      <c r="J103" s="21"/>
      <c r="K103" s="22"/>
      <c r="L103" s="27"/>
      <c r="M103" s="24">
        <f>REQ.4[[#This Row],[CANTIDAD]]*REQ.4[[#This Row],[PRECIO UNITARIO]]</f>
        <v>0</v>
      </c>
      <c r="N103" s="25">
        <f>REQ.4[[#This Row],[SUBOTOTAL]]*0.16</f>
        <v>0</v>
      </c>
      <c r="O103" s="26">
        <f>REQ.4[[#This Row],[SUBOTOTAL]]+REQ.4[[#This Row],[IVA]]</f>
        <v>0</v>
      </c>
    </row>
    <row r="104" spans="1:15" ht="51" x14ac:dyDescent="0.2">
      <c r="A104" s="16" t="s">
        <v>36</v>
      </c>
      <c r="B104" s="17">
        <v>103</v>
      </c>
      <c r="C104" s="16" t="s">
        <v>78</v>
      </c>
      <c r="D104" s="17">
        <v>1</v>
      </c>
      <c r="E104" s="17" t="s">
        <v>17</v>
      </c>
      <c r="F104" s="28" t="s">
        <v>280</v>
      </c>
      <c r="G104" s="29">
        <v>913</v>
      </c>
      <c r="H104" s="19" t="s">
        <v>281</v>
      </c>
      <c r="I104" s="20"/>
      <c r="J104" s="21"/>
      <c r="K104" s="22"/>
      <c r="L104" s="27"/>
      <c r="M104" s="24">
        <f>REQ.4[[#This Row],[CANTIDAD]]*REQ.4[[#This Row],[PRECIO UNITARIO]]</f>
        <v>0</v>
      </c>
      <c r="N104" s="25">
        <f>REQ.4[[#This Row],[SUBOTOTAL]]*0.16</f>
        <v>0</v>
      </c>
      <c r="O104" s="26">
        <f>REQ.4[[#This Row],[SUBOTOTAL]]+REQ.4[[#This Row],[IVA]]</f>
        <v>0</v>
      </c>
    </row>
    <row r="105" spans="1:15" ht="25.5" x14ac:dyDescent="0.2">
      <c r="A105" s="16" t="s">
        <v>36</v>
      </c>
      <c r="B105" s="17">
        <v>104</v>
      </c>
      <c r="C105" s="16" t="s">
        <v>78</v>
      </c>
      <c r="D105" s="17">
        <v>1</v>
      </c>
      <c r="E105" s="17" t="s">
        <v>17</v>
      </c>
      <c r="F105" s="28" t="s">
        <v>282</v>
      </c>
      <c r="G105" s="29">
        <v>1220114</v>
      </c>
      <c r="H105" s="19" t="s">
        <v>283</v>
      </c>
      <c r="I105" s="20"/>
      <c r="J105" s="21"/>
      <c r="K105" s="22"/>
      <c r="L105" s="27"/>
      <c r="M105" s="24">
        <f>REQ.4[[#This Row],[CANTIDAD]]*REQ.4[[#This Row],[PRECIO UNITARIO]]</f>
        <v>0</v>
      </c>
      <c r="N105" s="25">
        <f>REQ.4[[#This Row],[SUBOTOTAL]]*0.16</f>
        <v>0</v>
      </c>
      <c r="O105" s="26">
        <f>REQ.4[[#This Row],[SUBOTOTAL]]+REQ.4[[#This Row],[IVA]]</f>
        <v>0</v>
      </c>
    </row>
    <row r="106" spans="1:15" ht="25.5" x14ac:dyDescent="0.2">
      <c r="A106" s="16" t="s">
        <v>36</v>
      </c>
      <c r="B106" s="17">
        <v>105</v>
      </c>
      <c r="C106" s="16" t="s">
        <v>78</v>
      </c>
      <c r="D106" s="17">
        <v>1</v>
      </c>
      <c r="E106" s="17" t="s">
        <v>17</v>
      </c>
      <c r="F106" s="28" t="s">
        <v>284</v>
      </c>
      <c r="G106" s="29">
        <v>1400060</v>
      </c>
      <c r="H106" s="19" t="s">
        <v>285</v>
      </c>
      <c r="I106" s="20"/>
      <c r="J106" s="21"/>
      <c r="K106" s="22"/>
      <c r="L106" s="27"/>
      <c r="M106" s="24">
        <f>REQ.4[[#This Row],[CANTIDAD]]*REQ.4[[#This Row],[PRECIO UNITARIO]]</f>
        <v>0</v>
      </c>
      <c r="N106" s="25">
        <f>REQ.4[[#This Row],[SUBOTOTAL]]*0.16</f>
        <v>0</v>
      </c>
      <c r="O106" s="26">
        <f>REQ.4[[#This Row],[SUBOTOTAL]]+REQ.4[[#This Row],[IVA]]</f>
        <v>0</v>
      </c>
    </row>
    <row r="107" spans="1:15" ht="25.5" x14ac:dyDescent="0.2">
      <c r="A107" s="16" t="s">
        <v>36</v>
      </c>
      <c r="B107" s="17">
        <v>106</v>
      </c>
      <c r="C107" s="16" t="s">
        <v>78</v>
      </c>
      <c r="D107" s="17">
        <v>1</v>
      </c>
      <c r="E107" s="17" t="s">
        <v>17</v>
      </c>
      <c r="F107" s="28" t="s">
        <v>286</v>
      </c>
      <c r="G107" s="29" t="s">
        <v>89</v>
      </c>
      <c r="H107" s="19" t="s">
        <v>287</v>
      </c>
      <c r="I107" s="20"/>
      <c r="J107" s="21"/>
      <c r="K107" s="22"/>
      <c r="L107" s="27"/>
      <c r="M107" s="24">
        <f>REQ.4[[#This Row],[CANTIDAD]]*REQ.4[[#This Row],[PRECIO UNITARIO]]</f>
        <v>0</v>
      </c>
      <c r="N107" s="25">
        <f>REQ.4[[#This Row],[SUBOTOTAL]]*0.16</f>
        <v>0</v>
      </c>
      <c r="O107" s="26">
        <f>REQ.4[[#This Row],[SUBOTOTAL]]+REQ.4[[#This Row],[IVA]]</f>
        <v>0</v>
      </c>
    </row>
    <row r="108" spans="1:15" ht="33.75" x14ac:dyDescent="0.2">
      <c r="A108" s="16" t="s">
        <v>15</v>
      </c>
      <c r="B108" s="17">
        <v>107</v>
      </c>
      <c r="C108" s="16" t="s">
        <v>78</v>
      </c>
      <c r="D108" s="17">
        <v>20</v>
      </c>
      <c r="E108" s="17" t="s">
        <v>17</v>
      </c>
      <c r="F108" s="28" t="s">
        <v>288</v>
      </c>
      <c r="G108" s="29" t="s">
        <v>289</v>
      </c>
      <c r="H108" s="19" t="s">
        <v>89</v>
      </c>
      <c r="I108" s="20"/>
      <c r="J108" s="21"/>
      <c r="K108" s="22"/>
      <c r="L108" s="27"/>
      <c r="M108" s="24">
        <f>REQ.4[[#This Row],[CANTIDAD]]*REQ.4[[#This Row],[PRECIO UNITARIO]]</f>
        <v>0</v>
      </c>
      <c r="N108" s="25">
        <f>REQ.4[[#This Row],[SUBOTOTAL]]*0.16</f>
        <v>0</v>
      </c>
      <c r="O108" s="26">
        <f>REQ.4[[#This Row],[SUBOTOTAL]]+REQ.4[[#This Row],[IVA]]</f>
        <v>0</v>
      </c>
    </row>
    <row r="109" spans="1:15" ht="38.25" x14ac:dyDescent="0.2">
      <c r="A109" s="16" t="s">
        <v>15</v>
      </c>
      <c r="B109" s="17">
        <v>108</v>
      </c>
      <c r="C109" s="16" t="s">
        <v>78</v>
      </c>
      <c r="D109" s="17">
        <v>12</v>
      </c>
      <c r="E109" s="17" t="s">
        <v>17</v>
      </c>
      <c r="F109" s="28" t="s">
        <v>290</v>
      </c>
      <c r="G109" s="29" t="s">
        <v>291</v>
      </c>
      <c r="H109" s="19" t="s">
        <v>292</v>
      </c>
      <c r="I109" s="20"/>
      <c r="J109" s="21"/>
      <c r="K109" s="22"/>
      <c r="L109" s="27"/>
      <c r="M109" s="24">
        <f>REQ.4[[#This Row],[CANTIDAD]]*REQ.4[[#This Row],[PRECIO UNITARIO]]</f>
        <v>0</v>
      </c>
      <c r="N109" s="25">
        <f>REQ.4[[#This Row],[SUBOTOTAL]]*0.16</f>
        <v>0</v>
      </c>
      <c r="O109" s="26">
        <f>REQ.4[[#This Row],[SUBOTOTAL]]+REQ.4[[#This Row],[IVA]]</f>
        <v>0</v>
      </c>
    </row>
    <row r="110" spans="1:15" ht="33.75" x14ac:dyDescent="0.2">
      <c r="A110" s="16" t="s">
        <v>15</v>
      </c>
      <c r="B110" s="17">
        <v>109</v>
      </c>
      <c r="C110" s="16" t="s">
        <v>78</v>
      </c>
      <c r="D110" s="17">
        <v>6</v>
      </c>
      <c r="E110" s="17" t="s">
        <v>17</v>
      </c>
      <c r="F110" s="28" t="s">
        <v>293</v>
      </c>
      <c r="G110" s="29" t="s">
        <v>294</v>
      </c>
      <c r="H110" s="19" t="s">
        <v>89</v>
      </c>
      <c r="I110" s="20"/>
      <c r="J110" s="21"/>
      <c r="K110" s="22"/>
      <c r="L110" s="27"/>
      <c r="M110" s="24">
        <f>REQ.4[[#This Row],[CANTIDAD]]*REQ.4[[#This Row],[PRECIO UNITARIO]]</f>
        <v>0</v>
      </c>
      <c r="N110" s="25">
        <f>REQ.4[[#This Row],[SUBOTOTAL]]*0.16</f>
        <v>0</v>
      </c>
      <c r="O110" s="26">
        <f>REQ.4[[#This Row],[SUBOTOTAL]]+REQ.4[[#This Row],[IVA]]</f>
        <v>0</v>
      </c>
    </row>
    <row r="111" spans="1:15" ht="33.75" x14ac:dyDescent="0.2">
      <c r="A111" s="16" t="s">
        <v>15</v>
      </c>
      <c r="B111" s="17">
        <v>110</v>
      </c>
      <c r="C111" s="16" t="s">
        <v>78</v>
      </c>
      <c r="D111" s="17">
        <v>1</v>
      </c>
      <c r="E111" s="17" t="s">
        <v>17</v>
      </c>
      <c r="F111" s="28" t="s">
        <v>236</v>
      </c>
      <c r="G111" s="29" t="s">
        <v>295</v>
      </c>
      <c r="H111" s="19" t="s">
        <v>89</v>
      </c>
      <c r="I111" s="20"/>
      <c r="J111" s="21"/>
      <c r="K111" s="22"/>
      <c r="L111" s="27"/>
      <c r="M111" s="24">
        <f>REQ.4[[#This Row],[CANTIDAD]]*REQ.4[[#This Row],[PRECIO UNITARIO]]</f>
        <v>0</v>
      </c>
      <c r="N111" s="25">
        <f>REQ.4[[#This Row],[SUBOTOTAL]]*0.16</f>
        <v>0</v>
      </c>
      <c r="O111" s="26">
        <f>REQ.4[[#This Row],[SUBOTOTAL]]+REQ.4[[#This Row],[IVA]]</f>
        <v>0</v>
      </c>
    </row>
    <row r="112" spans="1:15" ht="33.75" x14ac:dyDescent="0.2">
      <c r="A112" s="16" t="s">
        <v>15</v>
      </c>
      <c r="B112" s="17">
        <v>111</v>
      </c>
      <c r="C112" s="16" t="s">
        <v>78</v>
      </c>
      <c r="D112" s="17">
        <v>2</v>
      </c>
      <c r="E112" s="17" t="s">
        <v>17</v>
      </c>
      <c r="F112" s="28" t="s">
        <v>296</v>
      </c>
      <c r="G112" s="29" t="s">
        <v>297</v>
      </c>
      <c r="H112" s="19" t="s">
        <v>298</v>
      </c>
      <c r="I112" s="20"/>
      <c r="J112" s="21"/>
      <c r="K112" s="22"/>
      <c r="L112" s="27"/>
      <c r="M112" s="24">
        <f>REQ.4[[#This Row],[CANTIDAD]]*REQ.4[[#This Row],[PRECIO UNITARIO]]</f>
        <v>0</v>
      </c>
      <c r="N112" s="25">
        <f>REQ.4[[#This Row],[SUBOTOTAL]]*0.16</f>
        <v>0</v>
      </c>
      <c r="O112" s="26">
        <f>REQ.4[[#This Row],[SUBOTOTAL]]+REQ.4[[#This Row],[IVA]]</f>
        <v>0</v>
      </c>
    </row>
    <row r="113" spans="1:15" ht="33.75" x14ac:dyDescent="0.2">
      <c r="A113" s="16" t="s">
        <v>15</v>
      </c>
      <c r="B113" s="17">
        <v>112</v>
      </c>
      <c r="C113" s="16" t="s">
        <v>78</v>
      </c>
      <c r="D113" s="17">
        <v>1</v>
      </c>
      <c r="E113" s="17" t="s">
        <v>299</v>
      </c>
      <c r="F113" s="28" t="s">
        <v>300</v>
      </c>
      <c r="G113" s="29">
        <v>69504</v>
      </c>
      <c r="H113" s="19" t="s">
        <v>89</v>
      </c>
      <c r="I113" s="20"/>
      <c r="J113" s="21"/>
      <c r="K113" s="22"/>
      <c r="L113" s="27"/>
      <c r="M113" s="24">
        <f>REQ.4[[#This Row],[CANTIDAD]]*REQ.4[[#This Row],[PRECIO UNITARIO]]</f>
        <v>0</v>
      </c>
      <c r="N113" s="25">
        <f>REQ.4[[#This Row],[SUBOTOTAL]]*0.16</f>
        <v>0</v>
      </c>
      <c r="O113" s="26">
        <f>REQ.4[[#This Row],[SUBOTOTAL]]+REQ.4[[#This Row],[IVA]]</f>
        <v>0</v>
      </c>
    </row>
    <row r="114" spans="1:15" ht="33.75" x14ac:dyDescent="0.2">
      <c r="A114" s="16" t="s">
        <v>15</v>
      </c>
      <c r="B114" s="17">
        <v>113</v>
      </c>
      <c r="C114" s="16" t="s">
        <v>78</v>
      </c>
      <c r="D114" s="17">
        <v>6</v>
      </c>
      <c r="E114" s="17" t="s">
        <v>17</v>
      </c>
      <c r="F114" s="28" t="s">
        <v>301</v>
      </c>
      <c r="G114" s="29" t="s">
        <v>302</v>
      </c>
      <c r="H114" s="19" t="s">
        <v>303</v>
      </c>
      <c r="I114" s="20"/>
      <c r="J114" s="21"/>
      <c r="K114" s="22"/>
      <c r="L114" s="27"/>
      <c r="M114" s="24">
        <f>REQ.4[[#This Row],[CANTIDAD]]*REQ.4[[#This Row],[PRECIO UNITARIO]]</f>
        <v>0</v>
      </c>
      <c r="N114" s="25">
        <f>REQ.4[[#This Row],[SUBOTOTAL]]*0.16</f>
        <v>0</v>
      </c>
      <c r="O114" s="26">
        <f>REQ.4[[#This Row],[SUBOTOTAL]]+REQ.4[[#This Row],[IVA]]</f>
        <v>0</v>
      </c>
    </row>
    <row r="115" spans="1:15" ht="33.75" x14ac:dyDescent="0.2">
      <c r="A115" s="16" t="s">
        <v>15</v>
      </c>
      <c r="B115" s="17">
        <v>114</v>
      </c>
      <c r="C115" s="16" t="s">
        <v>78</v>
      </c>
      <c r="D115" s="17">
        <v>6</v>
      </c>
      <c r="E115" s="17" t="s">
        <v>17</v>
      </c>
      <c r="F115" s="28" t="s">
        <v>304</v>
      </c>
      <c r="G115" s="29" t="s">
        <v>305</v>
      </c>
      <c r="H115" s="19" t="s">
        <v>306</v>
      </c>
      <c r="I115" s="20"/>
      <c r="J115" s="21"/>
      <c r="K115" s="22"/>
      <c r="L115" s="27"/>
      <c r="M115" s="24">
        <f>REQ.4[[#This Row],[CANTIDAD]]*REQ.4[[#This Row],[PRECIO UNITARIO]]</f>
        <v>0</v>
      </c>
      <c r="N115" s="25">
        <f>REQ.4[[#This Row],[SUBOTOTAL]]*0.16</f>
        <v>0</v>
      </c>
      <c r="O115" s="26">
        <f>REQ.4[[#This Row],[SUBOTOTAL]]+REQ.4[[#This Row],[IVA]]</f>
        <v>0</v>
      </c>
    </row>
    <row r="116" spans="1:15" ht="33.75" x14ac:dyDescent="0.2">
      <c r="A116" s="16" t="s">
        <v>15</v>
      </c>
      <c r="B116" s="17">
        <v>115</v>
      </c>
      <c r="C116" s="16" t="s">
        <v>78</v>
      </c>
      <c r="D116" s="17">
        <v>2</v>
      </c>
      <c r="E116" s="17" t="s">
        <v>17</v>
      </c>
      <c r="F116" s="28" t="s">
        <v>307</v>
      </c>
      <c r="G116" s="29" t="s">
        <v>308</v>
      </c>
      <c r="H116" s="19" t="s">
        <v>309</v>
      </c>
      <c r="I116" s="20"/>
      <c r="J116" s="21"/>
      <c r="K116" s="22"/>
      <c r="L116" s="27"/>
      <c r="M116" s="24">
        <f>REQ.4[[#This Row],[CANTIDAD]]*REQ.4[[#This Row],[PRECIO UNITARIO]]</f>
        <v>0</v>
      </c>
      <c r="N116" s="25">
        <f>REQ.4[[#This Row],[SUBOTOTAL]]*0.16</f>
        <v>0</v>
      </c>
      <c r="O116" s="26">
        <f>REQ.4[[#This Row],[SUBOTOTAL]]+REQ.4[[#This Row],[IVA]]</f>
        <v>0</v>
      </c>
    </row>
    <row r="117" spans="1:15" ht="33.75" x14ac:dyDescent="0.2">
      <c r="A117" s="16" t="s">
        <v>15</v>
      </c>
      <c r="B117" s="17">
        <v>116</v>
      </c>
      <c r="C117" s="16" t="s">
        <v>78</v>
      </c>
      <c r="D117" s="17">
        <v>1</v>
      </c>
      <c r="E117" s="17" t="s">
        <v>17</v>
      </c>
      <c r="F117" s="28" t="s">
        <v>310</v>
      </c>
      <c r="G117" s="29" t="s">
        <v>311</v>
      </c>
      <c r="H117" s="19" t="s">
        <v>312</v>
      </c>
      <c r="I117" s="20"/>
      <c r="J117" s="21"/>
      <c r="K117" s="22"/>
      <c r="L117" s="27"/>
      <c r="M117" s="24">
        <f>REQ.4[[#This Row],[CANTIDAD]]*REQ.4[[#This Row],[PRECIO UNITARIO]]</f>
        <v>0</v>
      </c>
      <c r="N117" s="25">
        <f>REQ.4[[#This Row],[SUBOTOTAL]]*0.16</f>
        <v>0</v>
      </c>
      <c r="O117" s="26">
        <f>REQ.4[[#This Row],[SUBOTOTAL]]+REQ.4[[#This Row],[IVA]]</f>
        <v>0</v>
      </c>
    </row>
    <row r="118" spans="1:15" ht="33.75" x14ac:dyDescent="0.2">
      <c r="A118" s="16" t="s">
        <v>15</v>
      </c>
      <c r="B118" s="17">
        <v>117</v>
      </c>
      <c r="C118" s="16" t="s">
        <v>78</v>
      </c>
      <c r="D118" s="17">
        <v>6</v>
      </c>
      <c r="E118" s="17" t="s">
        <v>17</v>
      </c>
      <c r="F118" s="28" t="s">
        <v>313</v>
      </c>
      <c r="G118" s="29" t="s">
        <v>314</v>
      </c>
      <c r="H118" s="19" t="s">
        <v>89</v>
      </c>
      <c r="I118" s="20"/>
      <c r="J118" s="21"/>
      <c r="K118" s="22"/>
      <c r="L118" s="27"/>
      <c r="M118" s="24">
        <f>REQ.4[[#This Row],[CANTIDAD]]*REQ.4[[#This Row],[PRECIO UNITARIO]]</f>
        <v>0</v>
      </c>
      <c r="N118" s="25">
        <f>REQ.4[[#This Row],[SUBOTOTAL]]*0.16</f>
        <v>0</v>
      </c>
      <c r="O118" s="26">
        <f>REQ.4[[#This Row],[SUBOTOTAL]]+REQ.4[[#This Row],[IVA]]</f>
        <v>0</v>
      </c>
    </row>
    <row r="119" spans="1:15" ht="33.75" x14ac:dyDescent="0.2">
      <c r="A119" s="16" t="s">
        <v>15</v>
      </c>
      <c r="B119" s="17">
        <v>118</v>
      </c>
      <c r="C119" s="16" t="s">
        <v>78</v>
      </c>
      <c r="D119" s="17">
        <v>6</v>
      </c>
      <c r="E119" s="17" t="s">
        <v>17</v>
      </c>
      <c r="F119" s="28" t="s">
        <v>315</v>
      </c>
      <c r="G119" s="29" t="s">
        <v>316</v>
      </c>
      <c r="H119" s="19" t="s">
        <v>317</v>
      </c>
      <c r="I119" s="20"/>
      <c r="J119" s="21"/>
      <c r="K119" s="22"/>
      <c r="L119" s="27"/>
      <c r="M119" s="24">
        <f>REQ.4[[#This Row],[CANTIDAD]]*REQ.4[[#This Row],[PRECIO UNITARIO]]</f>
        <v>0</v>
      </c>
      <c r="N119" s="25">
        <f>REQ.4[[#This Row],[SUBOTOTAL]]*0.16</f>
        <v>0</v>
      </c>
      <c r="O119" s="26">
        <f>REQ.4[[#This Row],[SUBOTOTAL]]+REQ.4[[#This Row],[IVA]]</f>
        <v>0</v>
      </c>
    </row>
    <row r="120" spans="1:15" ht="33.75" x14ac:dyDescent="0.2">
      <c r="A120" s="16" t="s">
        <v>15</v>
      </c>
      <c r="B120" s="17">
        <v>119</v>
      </c>
      <c r="C120" s="16" t="s">
        <v>78</v>
      </c>
      <c r="D120" s="17">
        <v>1</v>
      </c>
      <c r="E120" s="17" t="s">
        <v>29</v>
      </c>
      <c r="F120" s="28" t="s">
        <v>318</v>
      </c>
      <c r="G120" s="29" t="s">
        <v>319</v>
      </c>
      <c r="H120" s="19" t="s">
        <v>89</v>
      </c>
      <c r="I120" s="20"/>
      <c r="J120" s="21"/>
      <c r="K120" s="22"/>
      <c r="L120" s="27"/>
      <c r="M120" s="24">
        <f>REQ.4[[#This Row],[CANTIDAD]]*REQ.4[[#This Row],[PRECIO UNITARIO]]</f>
        <v>0</v>
      </c>
      <c r="N120" s="25">
        <f>REQ.4[[#This Row],[SUBOTOTAL]]*0.16</f>
        <v>0</v>
      </c>
      <c r="O120" s="26">
        <f>REQ.4[[#This Row],[SUBOTOTAL]]+REQ.4[[#This Row],[IVA]]</f>
        <v>0</v>
      </c>
    </row>
    <row r="121" spans="1:15" ht="33.75" x14ac:dyDescent="0.2">
      <c r="A121" s="16" t="s">
        <v>15</v>
      </c>
      <c r="B121" s="17">
        <v>120</v>
      </c>
      <c r="C121" s="16" t="s">
        <v>78</v>
      </c>
      <c r="D121" s="17">
        <v>1</v>
      </c>
      <c r="E121" s="17" t="s">
        <v>17</v>
      </c>
      <c r="F121" s="28" t="s">
        <v>320</v>
      </c>
      <c r="G121" s="29" t="s">
        <v>321</v>
      </c>
      <c r="H121" s="19" t="s">
        <v>89</v>
      </c>
      <c r="I121" s="20"/>
      <c r="J121" s="21"/>
      <c r="K121" s="22"/>
      <c r="L121" s="27"/>
      <c r="M121" s="24">
        <f>REQ.4[[#This Row],[CANTIDAD]]*REQ.4[[#This Row],[PRECIO UNITARIO]]</f>
        <v>0</v>
      </c>
      <c r="N121" s="25">
        <f>REQ.4[[#This Row],[SUBOTOTAL]]*0.16</f>
        <v>0</v>
      </c>
      <c r="O121" s="26">
        <f>REQ.4[[#This Row],[SUBOTOTAL]]+REQ.4[[#This Row],[IVA]]</f>
        <v>0</v>
      </c>
    </row>
    <row r="122" spans="1:15" ht="33.75" x14ac:dyDescent="0.2">
      <c r="A122" s="16" t="s">
        <v>15</v>
      </c>
      <c r="B122" s="17">
        <v>121</v>
      </c>
      <c r="C122" s="16" t="s">
        <v>78</v>
      </c>
      <c r="D122" s="17">
        <v>1</v>
      </c>
      <c r="E122" s="17" t="s">
        <v>17</v>
      </c>
      <c r="F122" s="28" t="s">
        <v>322</v>
      </c>
      <c r="G122" s="29" t="s">
        <v>89</v>
      </c>
      <c r="H122" s="19" t="s">
        <v>323</v>
      </c>
      <c r="I122" s="20"/>
      <c r="J122" s="21"/>
      <c r="K122" s="22"/>
      <c r="L122" s="27"/>
      <c r="M122" s="24">
        <f>REQ.4[[#This Row],[CANTIDAD]]*REQ.4[[#This Row],[PRECIO UNITARIO]]</f>
        <v>0</v>
      </c>
      <c r="N122" s="25">
        <f>REQ.4[[#This Row],[SUBOTOTAL]]*0.16</f>
        <v>0</v>
      </c>
      <c r="O122" s="26">
        <f>REQ.4[[#This Row],[SUBOTOTAL]]+REQ.4[[#This Row],[IVA]]</f>
        <v>0</v>
      </c>
    </row>
    <row r="123" spans="1:15" ht="33.75" x14ac:dyDescent="0.2">
      <c r="A123" s="16" t="s">
        <v>15</v>
      </c>
      <c r="B123" s="17">
        <v>122</v>
      </c>
      <c r="C123" s="16" t="s">
        <v>78</v>
      </c>
      <c r="D123" s="17">
        <v>1</v>
      </c>
      <c r="E123" s="17" t="s">
        <v>17</v>
      </c>
      <c r="F123" s="28" t="s">
        <v>324</v>
      </c>
      <c r="G123" s="29" t="s">
        <v>89</v>
      </c>
      <c r="H123" s="19" t="s">
        <v>89</v>
      </c>
      <c r="I123" s="20"/>
      <c r="J123" s="21"/>
      <c r="K123" s="22"/>
      <c r="L123" s="27"/>
      <c r="M123" s="24">
        <f>REQ.4[[#This Row],[CANTIDAD]]*REQ.4[[#This Row],[PRECIO UNITARIO]]</f>
        <v>0</v>
      </c>
      <c r="N123" s="25">
        <f>REQ.4[[#This Row],[SUBOTOTAL]]*0.16</f>
        <v>0</v>
      </c>
      <c r="O123" s="26">
        <f>REQ.4[[#This Row],[SUBOTOTAL]]+REQ.4[[#This Row],[IVA]]</f>
        <v>0</v>
      </c>
    </row>
    <row r="124" spans="1:15" ht="33.75" x14ac:dyDescent="0.2">
      <c r="A124" s="16" t="s">
        <v>15</v>
      </c>
      <c r="B124" s="17">
        <v>123</v>
      </c>
      <c r="C124" s="16" t="s">
        <v>325</v>
      </c>
      <c r="D124" s="17">
        <v>9</v>
      </c>
      <c r="E124" s="17" t="s">
        <v>169</v>
      </c>
      <c r="F124" s="28" t="s">
        <v>326</v>
      </c>
      <c r="G124" s="29"/>
      <c r="H124" s="19"/>
      <c r="I124" s="20"/>
      <c r="J124" s="21"/>
      <c r="K124" s="22"/>
      <c r="L124" s="27"/>
      <c r="M124" s="24">
        <f>REQ.4[[#This Row],[CANTIDAD]]*REQ.4[[#This Row],[PRECIO UNITARIO]]</f>
        <v>0</v>
      </c>
      <c r="N124" s="25">
        <f>REQ.4[[#This Row],[SUBOTOTAL]]*0.16</f>
        <v>0</v>
      </c>
      <c r="O124" s="26">
        <f>REQ.4[[#This Row],[SUBOTOTAL]]+REQ.4[[#This Row],[IVA]]</f>
        <v>0</v>
      </c>
    </row>
    <row r="125" spans="1:15" ht="33.75" x14ac:dyDescent="0.2">
      <c r="A125" s="16" t="s">
        <v>15</v>
      </c>
      <c r="B125" s="17">
        <v>124</v>
      </c>
      <c r="C125" s="16" t="s">
        <v>325</v>
      </c>
      <c r="D125" s="17">
        <v>4</v>
      </c>
      <c r="E125" s="17" t="s">
        <v>169</v>
      </c>
      <c r="F125" s="28" t="s">
        <v>327</v>
      </c>
      <c r="G125" s="29"/>
      <c r="H125" s="19"/>
      <c r="I125" s="20"/>
      <c r="J125" s="21"/>
      <c r="K125" s="22"/>
      <c r="L125" s="27"/>
      <c r="M125" s="24">
        <f>REQ.4[[#This Row],[CANTIDAD]]*REQ.4[[#This Row],[PRECIO UNITARIO]]</f>
        <v>0</v>
      </c>
      <c r="N125" s="25">
        <f>REQ.4[[#This Row],[SUBOTOTAL]]*0.16</f>
        <v>0</v>
      </c>
      <c r="O125" s="26">
        <f>REQ.4[[#This Row],[SUBOTOTAL]]+REQ.4[[#This Row],[IVA]]</f>
        <v>0</v>
      </c>
    </row>
    <row r="126" spans="1:15" ht="33.75" x14ac:dyDescent="0.2">
      <c r="A126" s="16" t="s">
        <v>15</v>
      </c>
      <c r="B126" s="17">
        <v>125</v>
      </c>
      <c r="C126" s="16" t="s">
        <v>325</v>
      </c>
      <c r="D126" s="17">
        <v>5</v>
      </c>
      <c r="E126" s="17" t="s">
        <v>169</v>
      </c>
      <c r="F126" s="28" t="s">
        <v>328</v>
      </c>
      <c r="G126" s="29"/>
      <c r="H126" s="19"/>
      <c r="I126" s="20"/>
      <c r="J126" s="21"/>
      <c r="K126" s="22"/>
      <c r="L126" s="27"/>
      <c r="M126" s="24">
        <f>REQ.4[[#This Row],[CANTIDAD]]*REQ.4[[#This Row],[PRECIO UNITARIO]]</f>
        <v>0</v>
      </c>
      <c r="N126" s="25">
        <f>REQ.4[[#This Row],[SUBOTOTAL]]*0.16</f>
        <v>0</v>
      </c>
      <c r="O126" s="26">
        <f>REQ.4[[#This Row],[SUBOTOTAL]]+REQ.4[[#This Row],[IVA]]</f>
        <v>0</v>
      </c>
    </row>
    <row r="127" spans="1:15" ht="33.75" x14ac:dyDescent="0.2">
      <c r="A127" s="16" t="s">
        <v>15</v>
      </c>
      <c r="B127" s="17">
        <v>126</v>
      </c>
      <c r="C127" s="16" t="s">
        <v>325</v>
      </c>
      <c r="D127" s="17">
        <v>2</v>
      </c>
      <c r="E127" s="17" t="s">
        <v>169</v>
      </c>
      <c r="F127" s="28" t="s">
        <v>329</v>
      </c>
      <c r="G127" s="29"/>
      <c r="H127" s="19"/>
      <c r="I127" s="20"/>
      <c r="J127" s="21"/>
      <c r="K127" s="22"/>
      <c r="L127" s="27"/>
      <c r="M127" s="24">
        <f>REQ.4[[#This Row],[CANTIDAD]]*REQ.4[[#This Row],[PRECIO UNITARIO]]</f>
        <v>0</v>
      </c>
      <c r="N127" s="25">
        <f>REQ.4[[#This Row],[SUBOTOTAL]]*0.16</f>
        <v>0</v>
      </c>
      <c r="O127" s="26">
        <f>REQ.4[[#This Row],[SUBOTOTAL]]+REQ.4[[#This Row],[IVA]]</f>
        <v>0</v>
      </c>
    </row>
    <row r="128" spans="1:15" ht="33.75" x14ac:dyDescent="0.2">
      <c r="A128" s="16" t="s">
        <v>15</v>
      </c>
      <c r="B128" s="17">
        <v>127</v>
      </c>
      <c r="C128" s="16" t="s">
        <v>325</v>
      </c>
      <c r="D128" s="17">
        <v>10</v>
      </c>
      <c r="E128" s="17" t="s">
        <v>169</v>
      </c>
      <c r="F128" s="28" t="s">
        <v>330</v>
      </c>
      <c r="G128" s="29"/>
      <c r="H128" s="19"/>
      <c r="I128" s="20"/>
      <c r="J128" s="21"/>
      <c r="K128" s="22"/>
      <c r="L128" s="27"/>
      <c r="M128" s="24">
        <f>REQ.4[[#This Row],[CANTIDAD]]*REQ.4[[#This Row],[PRECIO UNITARIO]]</f>
        <v>0</v>
      </c>
      <c r="N128" s="25">
        <f>REQ.4[[#This Row],[SUBOTOTAL]]*0.16</f>
        <v>0</v>
      </c>
      <c r="O128" s="26">
        <f>REQ.4[[#This Row],[SUBOTOTAL]]+REQ.4[[#This Row],[IVA]]</f>
        <v>0</v>
      </c>
    </row>
    <row r="129" spans="1:15" ht="33.75" x14ac:dyDescent="0.2">
      <c r="A129" s="16" t="s">
        <v>15</v>
      </c>
      <c r="B129" s="17">
        <v>128</v>
      </c>
      <c r="C129" s="16" t="s">
        <v>325</v>
      </c>
      <c r="D129" s="17">
        <v>2</v>
      </c>
      <c r="E129" s="17" t="s">
        <v>169</v>
      </c>
      <c r="F129" s="28" t="s">
        <v>331</v>
      </c>
      <c r="G129" s="29"/>
      <c r="H129" s="19"/>
      <c r="I129" s="20"/>
      <c r="J129" s="21"/>
      <c r="K129" s="22"/>
      <c r="L129" s="27"/>
      <c r="M129" s="24">
        <f>REQ.4[[#This Row],[CANTIDAD]]*REQ.4[[#This Row],[PRECIO UNITARIO]]</f>
        <v>0</v>
      </c>
      <c r="N129" s="25">
        <f>REQ.4[[#This Row],[SUBOTOTAL]]*0.16</f>
        <v>0</v>
      </c>
      <c r="O129" s="26">
        <f>REQ.4[[#This Row],[SUBOTOTAL]]+REQ.4[[#This Row],[IVA]]</f>
        <v>0</v>
      </c>
    </row>
    <row r="130" spans="1:15" ht="33.75" x14ac:dyDescent="0.2">
      <c r="A130" s="16" t="s">
        <v>15</v>
      </c>
      <c r="B130" s="17">
        <v>129</v>
      </c>
      <c r="C130" s="16" t="s">
        <v>325</v>
      </c>
      <c r="D130" s="17">
        <v>40</v>
      </c>
      <c r="E130" s="17" t="s">
        <v>169</v>
      </c>
      <c r="F130" s="28" t="s">
        <v>332</v>
      </c>
      <c r="G130" s="29"/>
      <c r="H130" s="19"/>
      <c r="I130" s="20"/>
      <c r="J130" s="21"/>
      <c r="K130" s="22"/>
      <c r="L130" s="27"/>
      <c r="M130" s="24">
        <f>REQ.4[[#This Row],[CANTIDAD]]*REQ.4[[#This Row],[PRECIO UNITARIO]]</f>
        <v>0</v>
      </c>
      <c r="N130" s="25">
        <f>REQ.4[[#This Row],[SUBOTOTAL]]*0.16</f>
        <v>0</v>
      </c>
      <c r="O130" s="26">
        <f>REQ.4[[#This Row],[SUBOTOTAL]]+REQ.4[[#This Row],[IVA]]</f>
        <v>0</v>
      </c>
    </row>
    <row r="131" spans="1:15" ht="33.75" x14ac:dyDescent="0.2">
      <c r="A131" s="16" t="s">
        <v>15</v>
      </c>
      <c r="B131" s="17">
        <v>130</v>
      </c>
      <c r="C131" s="16" t="s">
        <v>325</v>
      </c>
      <c r="D131" s="17">
        <v>4</v>
      </c>
      <c r="E131" s="17" t="s">
        <v>17</v>
      </c>
      <c r="F131" s="28" t="s">
        <v>333</v>
      </c>
      <c r="G131" s="29"/>
      <c r="H131" s="19"/>
      <c r="I131" s="20"/>
      <c r="J131" s="21"/>
      <c r="K131" s="22"/>
      <c r="L131" s="27"/>
      <c r="M131" s="24">
        <f>REQ.4[[#This Row],[CANTIDAD]]*REQ.4[[#This Row],[PRECIO UNITARIO]]</f>
        <v>0</v>
      </c>
      <c r="N131" s="25">
        <f>REQ.4[[#This Row],[SUBOTOTAL]]*0.16</f>
        <v>0</v>
      </c>
      <c r="O131" s="26">
        <f>REQ.4[[#This Row],[SUBOTOTAL]]+REQ.4[[#This Row],[IVA]]</f>
        <v>0</v>
      </c>
    </row>
    <row r="132" spans="1:15" ht="33.75" x14ac:dyDescent="0.2">
      <c r="A132" s="16" t="s">
        <v>15</v>
      </c>
      <c r="B132" s="17">
        <v>131</v>
      </c>
      <c r="C132" s="16" t="s">
        <v>325</v>
      </c>
      <c r="D132" s="17">
        <v>100</v>
      </c>
      <c r="E132" s="17" t="s">
        <v>169</v>
      </c>
      <c r="F132" s="28" t="s">
        <v>334</v>
      </c>
      <c r="G132" s="29"/>
      <c r="H132" s="19"/>
      <c r="I132" s="20"/>
      <c r="J132" s="21"/>
      <c r="K132" s="22"/>
      <c r="L132" s="27"/>
      <c r="M132" s="24">
        <f>REQ.4[[#This Row],[CANTIDAD]]*REQ.4[[#This Row],[PRECIO UNITARIO]]</f>
        <v>0</v>
      </c>
      <c r="N132" s="25">
        <f>REQ.4[[#This Row],[SUBOTOTAL]]*0.16</f>
        <v>0</v>
      </c>
      <c r="O132" s="26">
        <f>REQ.4[[#This Row],[SUBOTOTAL]]+REQ.4[[#This Row],[IVA]]</f>
        <v>0</v>
      </c>
    </row>
    <row r="133" spans="1:15" ht="33.75" x14ac:dyDescent="0.2">
      <c r="A133" s="16" t="s">
        <v>15</v>
      </c>
      <c r="B133" s="17">
        <v>132</v>
      </c>
      <c r="C133" s="16" t="s">
        <v>325</v>
      </c>
      <c r="D133" s="17">
        <v>20</v>
      </c>
      <c r="E133" s="17" t="s">
        <v>169</v>
      </c>
      <c r="F133" s="28" t="s">
        <v>335</v>
      </c>
      <c r="G133" s="29"/>
      <c r="H133" s="19"/>
      <c r="I133" s="20"/>
      <c r="J133" s="21"/>
      <c r="K133" s="22"/>
      <c r="L133" s="27"/>
      <c r="M133" s="24">
        <f>REQ.4[[#This Row],[CANTIDAD]]*REQ.4[[#This Row],[PRECIO UNITARIO]]</f>
        <v>0</v>
      </c>
      <c r="N133" s="25">
        <f>REQ.4[[#This Row],[SUBOTOTAL]]*0.16</f>
        <v>0</v>
      </c>
      <c r="O133" s="26">
        <f>REQ.4[[#This Row],[SUBOTOTAL]]+REQ.4[[#This Row],[IVA]]</f>
        <v>0</v>
      </c>
    </row>
    <row r="134" spans="1:15" ht="33.75" x14ac:dyDescent="0.2">
      <c r="A134" s="16" t="s">
        <v>15</v>
      </c>
      <c r="B134" s="17">
        <v>133</v>
      </c>
      <c r="C134" s="16" t="s">
        <v>325</v>
      </c>
      <c r="D134" s="17">
        <v>20</v>
      </c>
      <c r="E134" s="17" t="s">
        <v>169</v>
      </c>
      <c r="F134" s="28" t="s">
        <v>336</v>
      </c>
      <c r="G134" s="29"/>
      <c r="H134" s="19"/>
      <c r="I134" s="20"/>
      <c r="J134" s="21"/>
      <c r="K134" s="22"/>
      <c r="L134" s="27"/>
      <c r="M134" s="24">
        <f>REQ.4[[#This Row],[CANTIDAD]]*REQ.4[[#This Row],[PRECIO UNITARIO]]</f>
        <v>0</v>
      </c>
      <c r="N134" s="25">
        <f>REQ.4[[#This Row],[SUBOTOTAL]]*0.16</f>
        <v>0</v>
      </c>
      <c r="O134" s="26">
        <f>REQ.4[[#This Row],[SUBOTOTAL]]+REQ.4[[#This Row],[IVA]]</f>
        <v>0</v>
      </c>
    </row>
    <row r="135" spans="1:15" ht="33.75" x14ac:dyDescent="0.2">
      <c r="A135" s="16" t="s">
        <v>15</v>
      </c>
      <c r="B135" s="17">
        <v>134</v>
      </c>
      <c r="C135" s="16" t="s">
        <v>325</v>
      </c>
      <c r="D135" s="17">
        <v>20</v>
      </c>
      <c r="E135" s="17" t="s">
        <v>17</v>
      </c>
      <c r="F135" s="28" t="s">
        <v>337</v>
      </c>
      <c r="G135" s="29"/>
      <c r="H135" s="19"/>
      <c r="I135" s="20"/>
      <c r="J135" s="21"/>
      <c r="K135" s="22"/>
      <c r="L135" s="27"/>
      <c r="M135" s="24">
        <f>REQ.4[[#This Row],[CANTIDAD]]*REQ.4[[#This Row],[PRECIO UNITARIO]]</f>
        <v>0</v>
      </c>
      <c r="N135" s="25">
        <f>REQ.4[[#This Row],[SUBOTOTAL]]*0.16</f>
        <v>0</v>
      </c>
      <c r="O135" s="26">
        <f>REQ.4[[#This Row],[SUBOTOTAL]]+REQ.4[[#This Row],[IVA]]</f>
        <v>0</v>
      </c>
    </row>
    <row r="136" spans="1:15" ht="33.75" x14ac:dyDescent="0.2">
      <c r="A136" s="16" t="s">
        <v>15</v>
      </c>
      <c r="B136" s="17">
        <v>135</v>
      </c>
      <c r="C136" s="16" t="s">
        <v>325</v>
      </c>
      <c r="D136" s="17">
        <v>50</v>
      </c>
      <c r="E136" s="17" t="s">
        <v>17</v>
      </c>
      <c r="F136" s="28" t="s">
        <v>338</v>
      </c>
      <c r="G136" s="29"/>
      <c r="H136" s="19"/>
      <c r="I136" s="20"/>
      <c r="J136" s="21"/>
      <c r="K136" s="22"/>
      <c r="L136" s="27"/>
      <c r="M136" s="24">
        <f>REQ.4[[#This Row],[CANTIDAD]]*REQ.4[[#This Row],[PRECIO UNITARIO]]</f>
        <v>0</v>
      </c>
      <c r="N136" s="25">
        <f>REQ.4[[#This Row],[SUBOTOTAL]]*0.16</f>
        <v>0</v>
      </c>
      <c r="O136" s="26">
        <f>REQ.4[[#This Row],[SUBOTOTAL]]+REQ.4[[#This Row],[IVA]]</f>
        <v>0</v>
      </c>
    </row>
    <row r="137" spans="1:15" ht="33.75" x14ac:dyDescent="0.2">
      <c r="A137" s="16" t="s">
        <v>15</v>
      </c>
      <c r="B137" s="17">
        <v>136</v>
      </c>
      <c r="C137" s="16" t="s">
        <v>325</v>
      </c>
      <c r="D137" s="17">
        <v>20</v>
      </c>
      <c r="E137" s="17" t="s">
        <v>17</v>
      </c>
      <c r="F137" s="28" t="s">
        <v>339</v>
      </c>
      <c r="G137" s="29"/>
      <c r="H137" s="19"/>
      <c r="I137" s="20"/>
      <c r="J137" s="21"/>
      <c r="K137" s="22"/>
      <c r="L137" s="27"/>
      <c r="M137" s="24">
        <f>REQ.4[[#This Row],[CANTIDAD]]*REQ.4[[#This Row],[PRECIO UNITARIO]]</f>
        <v>0</v>
      </c>
      <c r="N137" s="25">
        <f>REQ.4[[#This Row],[SUBOTOTAL]]*0.16</f>
        <v>0</v>
      </c>
      <c r="O137" s="26">
        <f>REQ.4[[#This Row],[SUBOTOTAL]]+REQ.4[[#This Row],[IVA]]</f>
        <v>0</v>
      </c>
    </row>
    <row r="138" spans="1:15" ht="33.75" x14ac:dyDescent="0.2">
      <c r="A138" s="16" t="s">
        <v>15</v>
      </c>
      <c r="B138" s="17">
        <v>137</v>
      </c>
      <c r="C138" s="16" t="s">
        <v>325</v>
      </c>
      <c r="D138" s="17">
        <v>50</v>
      </c>
      <c r="E138" s="17" t="s">
        <v>17</v>
      </c>
      <c r="F138" s="28" t="s">
        <v>340</v>
      </c>
      <c r="G138" s="29"/>
      <c r="H138" s="19"/>
      <c r="I138" s="20"/>
      <c r="J138" s="21"/>
      <c r="K138" s="22"/>
      <c r="L138" s="27"/>
      <c r="M138" s="24">
        <f>REQ.4[[#This Row],[CANTIDAD]]*REQ.4[[#This Row],[PRECIO UNITARIO]]</f>
        <v>0</v>
      </c>
      <c r="N138" s="25">
        <f>REQ.4[[#This Row],[SUBOTOTAL]]*0.16</f>
        <v>0</v>
      </c>
      <c r="O138" s="26">
        <f>REQ.4[[#This Row],[SUBOTOTAL]]+REQ.4[[#This Row],[IVA]]</f>
        <v>0</v>
      </c>
    </row>
    <row r="139" spans="1:15" ht="33.75" x14ac:dyDescent="0.2">
      <c r="A139" s="16" t="s">
        <v>15</v>
      </c>
      <c r="B139" s="17">
        <v>138</v>
      </c>
      <c r="C139" s="16" t="s">
        <v>325</v>
      </c>
      <c r="D139" s="17">
        <v>10</v>
      </c>
      <c r="E139" s="17" t="s">
        <v>17</v>
      </c>
      <c r="F139" s="28" t="s">
        <v>341</v>
      </c>
      <c r="G139" s="29"/>
      <c r="H139" s="19"/>
      <c r="I139" s="20"/>
      <c r="J139" s="21"/>
      <c r="K139" s="22"/>
      <c r="L139" s="27"/>
      <c r="M139" s="24">
        <f>REQ.4[[#This Row],[CANTIDAD]]*REQ.4[[#This Row],[PRECIO UNITARIO]]</f>
        <v>0</v>
      </c>
      <c r="N139" s="25">
        <f>REQ.4[[#This Row],[SUBOTOTAL]]*0.16</f>
        <v>0</v>
      </c>
      <c r="O139" s="26">
        <f>REQ.4[[#This Row],[SUBOTOTAL]]+REQ.4[[#This Row],[IVA]]</f>
        <v>0</v>
      </c>
    </row>
    <row r="140" spans="1:15" ht="33.75" x14ac:dyDescent="0.2">
      <c r="A140" s="16" t="s">
        <v>15</v>
      </c>
      <c r="B140" s="17">
        <v>139</v>
      </c>
      <c r="C140" s="16" t="s">
        <v>325</v>
      </c>
      <c r="D140" s="17">
        <v>30</v>
      </c>
      <c r="E140" s="17" t="s">
        <v>17</v>
      </c>
      <c r="F140" s="28" t="s">
        <v>342</v>
      </c>
      <c r="G140" s="29"/>
      <c r="H140" s="19"/>
      <c r="I140" s="20"/>
      <c r="J140" s="21"/>
      <c r="K140" s="22"/>
      <c r="L140" s="27"/>
      <c r="M140" s="24">
        <f>REQ.4[[#This Row],[CANTIDAD]]*REQ.4[[#This Row],[PRECIO UNITARIO]]</f>
        <v>0</v>
      </c>
      <c r="N140" s="25">
        <f>REQ.4[[#This Row],[SUBOTOTAL]]*0.16</f>
        <v>0</v>
      </c>
      <c r="O140" s="26">
        <f>REQ.4[[#This Row],[SUBOTOTAL]]+REQ.4[[#This Row],[IVA]]</f>
        <v>0</v>
      </c>
    </row>
    <row r="141" spans="1:15" ht="33.75" x14ac:dyDescent="0.2">
      <c r="A141" s="16" t="s">
        <v>15</v>
      </c>
      <c r="B141" s="17">
        <v>140</v>
      </c>
      <c r="C141" s="16" t="s">
        <v>325</v>
      </c>
      <c r="D141" s="17">
        <v>2</v>
      </c>
      <c r="E141" s="17" t="s">
        <v>169</v>
      </c>
      <c r="F141" s="28" t="s">
        <v>343</v>
      </c>
      <c r="G141" s="29"/>
      <c r="H141" s="19"/>
      <c r="I141" s="20"/>
      <c r="J141" s="21"/>
      <c r="K141" s="22"/>
      <c r="L141" s="27"/>
      <c r="M141" s="24">
        <f>REQ.4[[#This Row],[CANTIDAD]]*REQ.4[[#This Row],[PRECIO UNITARIO]]</f>
        <v>0</v>
      </c>
      <c r="N141" s="25">
        <f>REQ.4[[#This Row],[SUBOTOTAL]]*0.16</f>
        <v>0</v>
      </c>
      <c r="O141" s="26">
        <f>REQ.4[[#This Row],[SUBOTOTAL]]+REQ.4[[#This Row],[IVA]]</f>
        <v>0</v>
      </c>
    </row>
    <row r="142" spans="1:15" ht="33.75" x14ac:dyDescent="0.2">
      <c r="A142" s="16" t="s">
        <v>15</v>
      </c>
      <c r="B142" s="17">
        <v>141</v>
      </c>
      <c r="C142" s="16" t="s">
        <v>325</v>
      </c>
      <c r="D142" s="17">
        <v>50</v>
      </c>
      <c r="E142" s="17" t="s">
        <v>169</v>
      </c>
      <c r="F142" s="28" t="s">
        <v>344</v>
      </c>
      <c r="G142" s="18"/>
      <c r="H142" s="19"/>
      <c r="I142" s="20"/>
      <c r="J142" s="21"/>
      <c r="K142" s="22"/>
      <c r="L142" s="27"/>
      <c r="M142" s="24">
        <f>REQ.4[[#This Row],[CANTIDAD]]*REQ.4[[#This Row],[PRECIO UNITARIO]]</f>
        <v>0</v>
      </c>
      <c r="N142" s="25">
        <f>REQ.4[[#This Row],[SUBOTOTAL]]*0.16</f>
        <v>0</v>
      </c>
      <c r="O142" s="26">
        <f>REQ.4[[#This Row],[SUBOTOTAL]]+REQ.4[[#This Row],[IVA]]</f>
        <v>0</v>
      </c>
    </row>
    <row r="143" spans="1:15" ht="33.75" x14ac:dyDescent="0.2">
      <c r="A143" s="16" t="s">
        <v>15</v>
      </c>
      <c r="B143" s="17">
        <v>142</v>
      </c>
      <c r="C143" s="16" t="s">
        <v>325</v>
      </c>
      <c r="D143" s="17">
        <v>5</v>
      </c>
      <c r="E143" s="17" t="s">
        <v>17</v>
      </c>
      <c r="F143" s="28" t="s">
        <v>345</v>
      </c>
      <c r="G143" s="18"/>
      <c r="H143" s="19"/>
      <c r="I143" s="20"/>
      <c r="J143" s="21"/>
      <c r="K143" s="22"/>
      <c r="L143" s="27"/>
      <c r="M143" s="24">
        <f>REQ.4[[#This Row],[CANTIDAD]]*REQ.4[[#This Row],[PRECIO UNITARIO]]</f>
        <v>0</v>
      </c>
      <c r="N143" s="25">
        <f>REQ.4[[#This Row],[SUBOTOTAL]]*0.16</f>
        <v>0</v>
      </c>
      <c r="O143" s="26">
        <f>REQ.4[[#This Row],[SUBOTOTAL]]+REQ.4[[#This Row],[IVA]]</f>
        <v>0</v>
      </c>
    </row>
    <row r="144" spans="1:15" ht="33.75" x14ac:dyDescent="0.2">
      <c r="A144" s="16" t="s">
        <v>15</v>
      </c>
      <c r="B144" s="17">
        <v>143</v>
      </c>
      <c r="C144" s="16" t="s">
        <v>325</v>
      </c>
      <c r="D144" s="17">
        <v>40</v>
      </c>
      <c r="E144" s="17" t="s">
        <v>17</v>
      </c>
      <c r="F144" s="28" t="s">
        <v>346</v>
      </c>
      <c r="G144" s="18"/>
      <c r="H144" s="19"/>
      <c r="I144" s="20"/>
      <c r="J144" s="21"/>
      <c r="K144" s="22"/>
      <c r="L144" s="27"/>
      <c r="M144" s="24">
        <f>REQ.4[[#This Row],[CANTIDAD]]*REQ.4[[#This Row],[PRECIO UNITARIO]]</f>
        <v>0</v>
      </c>
      <c r="N144" s="25">
        <f>REQ.4[[#This Row],[SUBOTOTAL]]*0.16</f>
        <v>0</v>
      </c>
      <c r="O144" s="26">
        <f>REQ.4[[#This Row],[SUBOTOTAL]]+REQ.4[[#This Row],[IVA]]</f>
        <v>0</v>
      </c>
    </row>
    <row r="145" spans="1:15" ht="33.75" x14ac:dyDescent="0.2">
      <c r="A145" s="16" t="s">
        <v>15</v>
      </c>
      <c r="B145" s="17">
        <v>144</v>
      </c>
      <c r="C145" s="16" t="s">
        <v>325</v>
      </c>
      <c r="D145" s="17">
        <v>15</v>
      </c>
      <c r="E145" s="17" t="s">
        <v>17</v>
      </c>
      <c r="F145" s="28" t="s">
        <v>347</v>
      </c>
      <c r="G145" s="18"/>
      <c r="H145" s="19"/>
      <c r="I145" s="20"/>
      <c r="J145" s="21"/>
      <c r="K145" s="22"/>
      <c r="L145" s="27"/>
      <c r="M145" s="24">
        <f>REQ.4[[#This Row],[CANTIDAD]]*REQ.4[[#This Row],[PRECIO UNITARIO]]</f>
        <v>0</v>
      </c>
      <c r="N145" s="25">
        <f>REQ.4[[#This Row],[SUBOTOTAL]]*0.16</f>
        <v>0</v>
      </c>
      <c r="O145" s="26">
        <f>REQ.4[[#This Row],[SUBOTOTAL]]+REQ.4[[#This Row],[IVA]]</f>
        <v>0</v>
      </c>
    </row>
    <row r="146" spans="1:15" ht="389.25" customHeight="1" x14ac:dyDescent="0.2">
      <c r="A146" s="16" t="s">
        <v>15</v>
      </c>
      <c r="B146" s="17">
        <v>145</v>
      </c>
      <c r="C146" s="16" t="s">
        <v>28</v>
      </c>
      <c r="D146" s="17">
        <v>5</v>
      </c>
      <c r="E146" s="17" t="s">
        <v>169</v>
      </c>
      <c r="F146" s="28" t="s">
        <v>348</v>
      </c>
      <c r="G146" s="18"/>
      <c r="H146" s="19"/>
      <c r="I146" s="20"/>
      <c r="J146" s="21"/>
      <c r="K146" s="22"/>
      <c r="L146" s="27"/>
      <c r="M146" s="24">
        <f>REQ.4[[#This Row],[CANTIDAD]]*REQ.4[[#This Row],[PRECIO UNITARIO]]</f>
        <v>0</v>
      </c>
      <c r="N146" s="25">
        <f>REQ.4[[#This Row],[SUBOTOTAL]]*0.16</f>
        <v>0</v>
      </c>
      <c r="O146" s="26">
        <f>REQ.4[[#This Row],[SUBOTOTAL]]+REQ.4[[#This Row],[IVA]]</f>
        <v>0</v>
      </c>
    </row>
    <row r="147" spans="1:15" ht="33.75" x14ac:dyDescent="0.2">
      <c r="A147" s="16" t="s">
        <v>15</v>
      </c>
      <c r="B147" s="17">
        <v>146</v>
      </c>
      <c r="C147" s="16" t="s">
        <v>28</v>
      </c>
      <c r="D147" s="17">
        <v>2</v>
      </c>
      <c r="E147" s="17" t="s">
        <v>17</v>
      </c>
      <c r="F147" s="28" t="s">
        <v>349</v>
      </c>
      <c r="G147" s="18"/>
      <c r="H147" s="19"/>
      <c r="I147" s="20"/>
      <c r="J147" s="21"/>
      <c r="K147" s="22"/>
      <c r="L147" s="27"/>
      <c r="M147" s="24">
        <f>REQ.4[[#This Row],[CANTIDAD]]*REQ.4[[#This Row],[PRECIO UNITARIO]]</f>
        <v>0</v>
      </c>
      <c r="N147" s="25">
        <f>REQ.4[[#This Row],[SUBOTOTAL]]*0.16</f>
        <v>0</v>
      </c>
      <c r="O147" s="26">
        <f>REQ.4[[#This Row],[SUBOTOTAL]]+REQ.4[[#This Row],[IVA]]</f>
        <v>0</v>
      </c>
    </row>
    <row r="148" spans="1:15" ht="33.75" x14ac:dyDescent="0.2">
      <c r="A148" s="16" t="s">
        <v>15</v>
      </c>
      <c r="B148" s="17">
        <v>147</v>
      </c>
      <c r="C148" s="16" t="s">
        <v>28</v>
      </c>
      <c r="D148" s="17">
        <v>2</v>
      </c>
      <c r="E148" s="17" t="s">
        <v>17</v>
      </c>
      <c r="F148" s="28" t="s">
        <v>350</v>
      </c>
      <c r="G148" s="18"/>
      <c r="H148" s="19"/>
      <c r="I148" s="20"/>
      <c r="J148" s="21"/>
      <c r="K148" s="22"/>
      <c r="L148" s="27"/>
      <c r="M148" s="24">
        <f>REQ.4[[#This Row],[CANTIDAD]]*REQ.4[[#This Row],[PRECIO UNITARIO]]</f>
        <v>0</v>
      </c>
      <c r="N148" s="25">
        <f>REQ.4[[#This Row],[SUBOTOTAL]]*0.16</f>
        <v>0</v>
      </c>
      <c r="O148" s="26">
        <f>REQ.4[[#This Row],[SUBOTOTAL]]+REQ.4[[#This Row],[IVA]]</f>
        <v>0</v>
      </c>
    </row>
    <row r="149" spans="1:15" ht="33.75" x14ac:dyDescent="0.2">
      <c r="A149" s="16" t="s">
        <v>15</v>
      </c>
      <c r="B149" s="17">
        <v>148</v>
      </c>
      <c r="C149" s="16" t="s">
        <v>28</v>
      </c>
      <c r="D149" s="17">
        <v>2</v>
      </c>
      <c r="E149" s="17" t="s">
        <v>17</v>
      </c>
      <c r="F149" s="28" t="s">
        <v>351</v>
      </c>
      <c r="G149" s="18"/>
      <c r="H149" s="19"/>
      <c r="I149" s="20"/>
      <c r="J149" s="21"/>
      <c r="K149" s="22"/>
      <c r="L149" s="27"/>
      <c r="M149" s="24">
        <f>REQ.4[[#This Row],[CANTIDAD]]*REQ.4[[#This Row],[PRECIO UNITARIO]]</f>
        <v>0</v>
      </c>
      <c r="N149" s="25">
        <f>REQ.4[[#This Row],[SUBOTOTAL]]*0.16</f>
        <v>0</v>
      </c>
      <c r="O149" s="26">
        <f>REQ.4[[#This Row],[SUBOTOTAL]]+REQ.4[[#This Row],[IVA]]</f>
        <v>0</v>
      </c>
    </row>
    <row r="150" spans="1:15" ht="33.75" x14ac:dyDescent="0.2">
      <c r="A150" s="16" t="s">
        <v>15</v>
      </c>
      <c r="B150" s="17">
        <v>149</v>
      </c>
      <c r="C150" s="16" t="s">
        <v>28</v>
      </c>
      <c r="D150" s="17">
        <v>1</v>
      </c>
      <c r="E150" s="17" t="s">
        <v>17</v>
      </c>
      <c r="F150" s="28" t="s">
        <v>352</v>
      </c>
      <c r="G150" s="18"/>
      <c r="H150" s="19"/>
      <c r="I150" s="20"/>
      <c r="J150" s="21"/>
      <c r="K150" s="22"/>
      <c r="L150" s="27"/>
      <c r="M150" s="24">
        <f>REQ.4[[#This Row],[CANTIDAD]]*REQ.4[[#This Row],[PRECIO UNITARIO]]</f>
        <v>0</v>
      </c>
      <c r="N150" s="25">
        <f>REQ.4[[#This Row],[SUBOTOTAL]]*0.16</f>
        <v>0</v>
      </c>
      <c r="O150" s="26">
        <f>REQ.4[[#This Row],[SUBOTOTAL]]+REQ.4[[#This Row],[IVA]]</f>
        <v>0</v>
      </c>
    </row>
    <row r="151" spans="1:15" ht="340.5" customHeight="1" x14ac:dyDescent="0.2">
      <c r="A151" s="16" t="s">
        <v>15</v>
      </c>
      <c r="B151" s="17">
        <v>150</v>
      </c>
      <c r="C151" s="16" t="s">
        <v>28</v>
      </c>
      <c r="D151" s="17">
        <v>1</v>
      </c>
      <c r="E151" s="17" t="s">
        <v>17</v>
      </c>
      <c r="F151" s="28" t="s">
        <v>353</v>
      </c>
      <c r="G151" s="18"/>
      <c r="H151" s="19"/>
      <c r="I151" s="20"/>
      <c r="J151" s="21"/>
      <c r="K151" s="22"/>
      <c r="L151" s="27"/>
      <c r="M151" s="24">
        <f>REQ.4[[#This Row],[CANTIDAD]]*REQ.4[[#This Row],[PRECIO UNITARIO]]</f>
        <v>0</v>
      </c>
      <c r="N151" s="25">
        <f>REQ.4[[#This Row],[SUBOTOTAL]]*0.16</f>
        <v>0</v>
      </c>
      <c r="O151" s="26">
        <f>REQ.4[[#This Row],[SUBOTOTAL]]+REQ.4[[#This Row],[IVA]]</f>
        <v>0</v>
      </c>
    </row>
    <row r="152" spans="1:15" ht="33.75" x14ac:dyDescent="0.2">
      <c r="A152" s="16" t="s">
        <v>15</v>
      </c>
      <c r="B152" s="17">
        <v>151</v>
      </c>
      <c r="C152" s="16" t="s">
        <v>28</v>
      </c>
      <c r="D152" s="17">
        <v>1</v>
      </c>
      <c r="E152" s="17" t="s">
        <v>17</v>
      </c>
      <c r="F152" s="28" t="s">
        <v>354</v>
      </c>
      <c r="G152" s="18"/>
      <c r="H152" s="19"/>
      <c r="I152" s="20"/>
      <c r="J152" s="21"/>
      <c r="K152" s="22"/>
      <c r="L152" s="27"/>
      <c r="M152" s="24">
        <f>REQ.4[[#This Row],[CANTIDAD]]*REQ.4[[#This Row],[PRECIO UNITARIO]]</f>
        <v>0</v>
      </c>
      <c r="N152" s="25">
        <f>REQ.4[[#This Row],[SUBOTOTAL]]*0.16</f>
        <v>0</v>
      </c>
      <c r="O152" s="26">
        <f>REQ.4[[#This Row],[SUBOTOTAL]]+REQ.4[[#This Row],[IVA]]</f>
        <v>0</v>
      </c>
    </row>
    <row r="153" spans="1:15" ht="33.75" x14ac:dyDescent="0.2">
      <c r="A153" s="16" t="s">
        <v>15</v>
      </c>
      <c r="B153" s="17">
        <v>152</v>
      </c>
      <c r="C153" s="16" t="s">
        <v>28</v>
      </c>
      <c r="D153" s="17">
        <v>1</v>
      </c>
      <c r="E153" s="17" t="s">
        <v>17</v>
      </c>
      <c r="F153" s="28" t="s">
        <v>355</v>
      </c>
      <c r="G153" s="18"/>
      <c r="H153" s="19"/>
      <c r="I153" s="20"/>
      <c r="J153" s="21"/>
      <c r="K153" s="22"/>
      <c r="L153" s="27"/>
      <c r="M153" s="24">
        <f>REQ.4[[#This Row],[CANTIDAD]]*REQ.4[[#This Row],[PRECIO UNITARIO]]</f>
        <v>0</v>
      </c>
      <c r="N153" s="25">
        <f>REQ.4[[#This Row],[SUBOTOTAL]]*0.16</f>
        <v>0</v>
      </c>
      <c r="O153" s="26">
        <f>REQ.4[[#This Row],[SUBOTOTAL]]+REQ.4[[#This Row],[IVA]]</f>
        <v>0</v>
      </c>
    </row>
    <row r="154" spans="1:15" ht="33.75" x14ac:dyDescent="0.2">
      <c r="A154" s="16" t="s">
        <v>15</v>
      </c>
      <c r="B154" s="17">
        <v>153</v>
      </c>
      <c r="C154" s="16" t="s">
        <v>28</v>
      </c>
      <c r="D154" s="17">
        <v>3</v>
      </c>
      <c r="E154" s="17" t="s">
        <v>17</v>
      </c>
      <c r="F154" s="28" t="s">
        <v>356</v>
      </c>
      <c r="G154" s="18"/>
      <c r="H154" s="19"/>
      <c r="I154" s="20"/>
      <c r="J154" s="21"/>
      <c r="K154" s="22"/>
      <c r="L154" s="27"/>
      <c r="M154" s="24">
        <f>REQ.4[[#This Row],[CANTIDAD]]*REQ.4[[#This Row],[PRECIO UNITARIO]]</f>
        <v>0</v>
      </c>
      <c r="N154" s="25">
        <f>REQ.4[[#This Row],[SUBOTOTAL]]*0.16</f>
        <v>0</v>
      </c>
      <c r="O154" s="26">
        <f>REQ.4[[#This Row],[SUBOTOTAL]]+REQ.4[[#This Row],[IVA]]</f>
        <v>0</v>
      </c>
    </row>
    <row r="155" spans="1:15" ht="33.75" x14ac:dyDescent="0.2">
      <c r="A155" s="16" t="s">
        <v>15</v>
      </c>
      <c r="B155" s="17">
        <v>154</v>
      </c>
      <c r="C155" s="16" t="s">
        <v>28</v>
      </c>
      <c r="D155" s="17">
        <v>5</v>
      </c>
      <c r="E155" s="17" t="s">
        <v>17</v>
      </c>
      <c r="F155" s="28" t="s">
        <v>357</v>
      </c>
      <c r="G155" s="18"/>
      <c r="H155" s="19"/>
      <c r="I155" s="20"/>
      <c r="J155" s="21"/>
      <c r="K155" s="22"/>
      <c r="L155" s="27"/>
      <c r="M155" s="24">
        <f>REQ.4[[#This Row],[CANTIDAD]]*REQ.4[[#This Row],[PRECIO UNITARIO]]</f>
        <v>0</v>
      </c>
      <c r="N155" s="25">
        <f>REQ.4[[#This Row],[SUBOTOTAL]]*0.16</f>
        <v>0</v>
      </c>
      <c r="O155" s="26">
        <f>REQ.4[[#This Row],[SUBOTOTAL]]+REQ.4[[#This Row],[IVA]]</f>
        <v>0</v>
      </c>
    </row>
    <row r="156" spans="1:15" ht="33.75" x14ac:dyDescent="0.2">
      <c r="A156" s="16" t="s">
        <v>15</v>
      </c>
      <c r="B156" s="17">
        <v>155</v>
      </c>
      <c r="C156" s="16" t="s">
        <v>28</v>
      </c>
      <c r="D156" s="17">
        <v>2</v>
      </c>
      <c r="E156" s="17" t="s">
        <v>17</v>
      </c>
      <c r="F156" s="28" t="s">
        <v>358</v>
      </c>
      <c r="G156" s="18"/>
      <c r="H156" s="19"/>
      <c r="I156" s="20"/>
      <c r="J156" s="21"/>
      <c r="K156" s="22"/>
      <c r="L156" s="27"/>
      <c r="M156" s="24">
        <f>REQ.4[[#This Row],[CANTIDAD]]*REQ.4[[#This Row],[PRECIO UNITARIO]]</f>
        <v>0</v>
      </c>
      <c r="N156" s="25">
        <f>REQ.4[[#This Row],[SUBOTOTAL]]*0.16</f>
        <v>0</v>
      </c>
      <c r="O156" s="26">
        <f>REQ.4[[#This Row],[SUBOTOTAL]]+REQ.4[[#This Row],[IVA]]</f>
        <v>0</v>
      </c>
    </row>
    <row r="157" spans="1:15" ht="33.75" x14ac:dyDescent="0.2">
      <c r="A157" s="16" t="s">
        <v>15</v>
      </c>
      <c r="B157" s="17">
        <v>156</v>
      </c>
      <c r="C157" s="16" t="s">
        <v>28</v>
      </c>
      <c r="D157" s="17">
        <v>1</v>
      </c>
      <c r="E157" s="17" t="s">
        <v>17</v>
      </c>
      <c r="F157" s="28" t="s">
        <v>359</v>
      </c>
      <c r="G157" s="18"/>
      <c r="H157" s="19"/>
      <c r="I157" s="20"/>
      <c r="J157" s="21"/>
      <c r="K157" s="22"/>
      <c r="L157" s="27"/>
      <c r="M157" s="24">
        <f>REQ.4[[#This Row],[CANTIDAD]]*REQ.4[[#This Row],[PRECIO UNITARIO]]</f>
        <v>0</v>
      </c>
      <c r="N157" s="25">
        <f>REQ.4[[#This Row],[SUBOTOTAL]]*0.16</f>
        <v>0</v>
      </c>
      <c r="O157" s="26">
        <f>REQ.4[[#This Row],[SUBOTOTAL]]+REQ.4[[#This Row],[IVA]]</f>
        <v>0</v>
      </c>
    </row>
    <row r="158" spans="1:15" ht="299.25" customHeight="1" x14ac:dyDescent="0.2">
      <c r="A158" s="16" t="s">
        <v>15</v>
      </c>
      <c r="B158" s="17">
        <v>157</v>
      </c>
      <c r="C158" s="16" t="s">
        <v>28</v>
      </c>
      <c r="D158" s="17">
        <v>2</v>
      </c>
      <c r="E158" s="17" t="s">
        <v>17</v>
      </c>
      <c r="F158" s="28" t="s">
        <v>360</v>
      </c>
      <c r="G158" s="18"/>
      <c r="H158" s="19"/>
      <c r="I158" s="20"/>
      <c r="J158" s="21"/>
      <c r="K158" s="22"/>
      <c r="L158" s="27"/>
      <c r="M158" s="24">
        <f>REQ.4[[#This Row],[CANTIDAD]]*REQ.4[[#This Row],[PRECIO UNITARIO]]</f>
        <v>0</v>
      </c>
      <c r="N158" s="25">
        <f>REQ.4[[#This Row],[SUBOTOTAL]]*0.16</f>
        <v>0</v>
      </c>
      <c r="O158" s="26">
        <f>REQ.4[[#This Row],[SUBOTOTAL]]+REQ.4[[#This Row],[IVA]]</f>
        <v>0</v>
      </c>
    </row>
    <row r="159" spans="1:15" ht="33.75" x14ac:dyDescent="0.2">
      <c r="A159" s="16" t="s">
        <v>15</v>
      </c>
      <c r="B159" s="17">
        <v>158</v>
      </c>
      <c r="C159" s="16" t="s">
        <v>23</v>
      </c>
      <c r="D159" s="17">
        <v>20</v>
      </c>
      <c r="E159" s="17" t="s">
        <v>17</v>
      </c>
      <c r="F159" s="28" t="s">
        <v>361</v>
      </c>
      <c r="G159" s="18"/>
      <c r="H159" s="19"/>
      <c r="I159" s="20"/>
      <c r="J159" s="21"/>
      <c r="K159" s="22"/>
      <c r="L159" s="27"/>
      <c r="M159" s="24">
        <f>REQ.4[[#This Row],[CANTIDAD]]*REQ.4[[#This Row],[PRECIO UNITARIO]]</f>
        <v>0</v>
      </c>
      <c r="N159" s="25">
        <f>REQ.4[[#This Row],[SUBOTOTAL]]*0.16</f>
        <v>0</v>
      </c>
      <c r="O159" s="26">
        <f>REQ.4[[#This Row],[SUBOTOTAL]]+REQ.4[[#This Row],[IVA]]</f>
        <v>0</v>
      </c>
    </row>
    <row r="160" spans="1:15" ht="33.75" x14ac:dyDescent="0.2">
      <c r="A160" s="16" t="s">
        <v>15</v>
      </c>
      <c r="B160" s="17">
        <v>159</v>
      </c>
      <c r="C160" s="16" t="s">
        <v>23</v>
      </c>
      <c r="D160" s="17">
        <v>10</v>
      </c>
      <c r="E160" s="17" t="s">
        <v>17</v>
      </c>
      <c r="F160" s="28" t="s">
        <v>362</v>
      </c>
      <c r="G160" s="18"/>
      <c r="H160" s="19"/>
      <c r="I160" s="20"/>
      <c r="J160" s="21"/>
      <c r="K160" s="22"/>
      <c r="L160" s="27"/>
      <c r="M160" s="24">
        <f>REQ.4[[#This Row],[CANTIDAD]]*REQ.4[[#This Row],[PRECIO UNITARIO]]</f>
        <v>0</v>
      </c>
      <c r="N160" s="25">
        <f>REQ.4[[#This Row],[SUBOTOTAL]]*0.16</f>
        <v>0</v>
      </c>
      <c r="O160" s="26">
        <f>REQ.4[[#This Row],[SUBOTOTAL]]+REQ.4[[#This Row],[IVA]]</f>
        <v>0</v>
      </c>
    </row>
    <row r="161" spans="1:15" ht="33.75" x14ac:dyDescent="0.2">
      <c r="A161" s="16" t="s">
        <v>15</v>
      </c>
      <c r="B161" s="17">
        <v>160</v>
      </c>
      <c r="C161" s="16" t="s">
        <v>23</v>
      </c>
      <c r="D161" s="17">
        <v>3</v>
      </c>
      <c r="E161" s="17" t="s">
        <v>17</v>
      </c>
      <c r="F161" s="28" t="s">
        <v>363</v>
      </c>
      <c r="G161" s="18"/>
      <c r="H161" s="19"/>
      <c r="I161" s="20"/>
      <c r="J161" s="21"/>
      <c r="K161" s="22"/>
      <c r="L161" s="27"/>
      <c r="M161" s="24">
        <f>REQ.4[[#This Row],[CANTIDAD]]*REQ.4[[#This Row],[PRECIO UNITARIO]]</f>
        <v>0</v>
      </c>
      <c r="N161" s="25">
        <f>REQ.4[[#This Row],[SUBOTOTAL]]*0.16</f>
        <v>0</v>
      </c>
      <c r="O161" s="26">
        <f>REQ.4[[#This Row],[SUBOTOTAL]]+REQ.4[[#This Row],[IVA]]</f>
        <v>0</v>
      </c>
    </row>
    <row r="162" spans="1:15" ht="33.75" x14ac:dyDescent="0.2">
      <c r="A162" s="16" t="s">
        <v>15</v>
      </c>
      <c r="B162" s="17">
        <v>161</v>
      </c>
      <c r="C162" s="16" t="s">
        <v>23</v>
      </c>
      <c r="D162" s="17">
        <v>10</v>
      </c>
      <c r="E162" s="17" t="s">
        <v>17</v>
      </c>
      <c r="F162" s="28" t="s">
        <v>364</v>
      </c>
      <c r="G162" s="18"/>
      <c r="H162" s="19"/>
      <c r="I162" s="20"/>
      <c r="J162" s="21"/>
      <c r="K162" s="22"/>
      <c r="L162" s="27"/>
      <c r="M162" s="24">
        <f>REQ.4[[#This Row],[CANTIDAD]]*REQ.4[[#This Row],[PRECIO UNITARIO]]</f>
        <v>0</v>
      </c>
      <c r="N162" s="25">
        <f>REQ.4[[#This Row],[SUBOTOTAL]]*0.16</f>
        <v>0</v>
      </c>
      <c r="O162" s="26">
        <f>REQ.4[[#This Row],[SUBOTOTAL]]+REQ.4[[#This Row],[IVA]]</f>
        <v>0</v>
      </c>
    </row>
    <row r="163" spans="1:15" ht="33.75" x14ac:dyDescent="0.2">
      <c r="A163" s="16" t="s">
        <v>15</v>
      </c>
      <c r="B163" s="17">
        <v>162</v>
      </c>
      <c r="C163" s="16" t="s">
        <v>23</v>
      </c>
      <c r="D163" s="17">
        <v>1</v>
      </c>
      <c r="E163" s="17" t="s">
        <v>17</v>
      </c>
      <c r="F163" s="28" t="s">
        <v>365</v>
      </c>
      <c r="G163" s="18"/>
      <c r="H163" s="19"/>
      <c r="I163" s="20"/>
      <c r="J163" s="21"/>
      <c r="K163" s="22"/>
      <c r="L163" s="27"/>
      <c r="M163" s="24">
        <f>REQ.4[[#This Row],[CANTIDAD]]*REQ.4[[#This Row],[PRECIO UNITARIO]]</f>
        <v>0</v>
      </c>
      <c r="N163" s="25">
        <f>REQ.4[[#This Row],[SUBOTOTAL]]*0.16</f>
        <v>0</v>
      </c>
      <c r="O163" s="26">
        <f>REQ.4[[#This Row],[SUBOTOTAL]]+REQ.4[[#This Row],[IVA]]</f>
        <v>0</v>
      </c>
    </row>
    <row r="164" spans="1:15" ht="33.75" x14ac:dyDescent="0.2">
      <c r="A164" s="16" t="s">
        <v>15</v>
      </c>
      <c r="B164" s="17">
        <v>163</v>
      </c>
      <c r="C164" s="16" t="s">
        <v>23</v>
      </c>
      <c r="D164" s="17">
        <v>1</v>
      </c>
      <c r="E164" s="17" t="s">
        <v>17</v>
      </c>
      <c r="F164" s="30" t="s">
        <v>366</v>
      </c>
      <c r="G164" s="18"/>
      <c r="H164" s="19"/>
      <c r="I164" s="20"/>
      <c r="J164" s="21"/>
      <c r="K164" s="22"/>
      <c r="L164" s="27"/>
      <c r="M164" s="24">
        <f>REQ.4[[#This Row],[CANTIDAD]]*REQ.4[[#This Row],[PRECIO UNITARIO]]</f>
        <v>0</v>
      </c>
      <c r="N164" s="25">
        <f>REQ.4[[#This Row],[SUBOTOTAL]]*0.16</f>
        <v>0</v>
      </c>
      <c r="O164" s="26">
        <f>REQ.4[[#This Row],[SUBOTOTAL]]+REQ.4[[#This Row],[IVA]]</f>
        <v>0</v>
      </c>
    </row>
    <row r="165" spans="1:15" ht="38.25" x14ac:dyDescent="0.2">
      <c r="A165" s="16" t="s">
        <v>15</v>
      </c>
      <c r="B165" s="17">
        <v>164</v>
      </c>
      <c r="C165" s="16" t="s">
        <v>23</v>
      </c>
      <c r="D165" s="17">
        <v>1</v>
      </c>
      <c r="E165" s="17" t="s">
        <v>17</v>
      </c>
      <c r="F165" s="28" t="s">
        <v>367</v>
      </c>
      <c r="G165" s="18"/>
      <c r="H165" s="19"/>
      <c r="I165" s="20"/>
      <c r="J165" s="21"/>
      <c r="K165" s="22"/>
      <c r="L165" s="27"/>
      <c r="M165" s="24">
        <f>REQ.4[[#This Row],[CANTIDAD]]*REQ.4[[#This Row],[PRECIO UNITARIO]]</f>
        <v>0</v>
      </c>
      <c r="N165" s="25">
        <f>REQ.4[[#This Row],[SUBOTOTAL]]*0.16</f>
        <v>0</v>
      </c>
      <c r="O165" s="26">
        <f>REQ.4[[#This Row],[SUBOTOTAL]]+REQ.4[[#This Row],[IVA]]</f>
        <v>0</v>
      </c>
    </row>
    <row r="166" spans="1:15" ht="33.75" x14ac:dyDescent="0.2">
      <c r="A166" s="16" t="s">
        <v>15</v>
      </c>
      <c r="B166" s="17">
        <v>165</v>
      </c>
      <c r="C166" s="16" t="s">
        <v>23</v>
      </c>
      <c r="D166" s="17">
        <v>10</v>
      </c>
      <c r="E166" s="17" t="s">
        <v>169</v>
      </c>
      <c r="F166" s="28" t="s">
        <v>368</v>
      </c>
      <c r="G166" s="18"/>
      <c r="H166" s="19"/>
      <c r="I166" s="20"/>
      <c r="J166" s="21"/>
      <c r="K166" s="22"/>
      <c r="L166" s="27"/>
      <c r="M166" s="24">
        <f>REQ.4[[#This Row],[CANTIDAD]]*REQ.4[[#This Row],[PRECIO UNITARIO]]</f>
        <v>0</v>
      </c>
      <c r="N166" s="25">
        <f>REQ.4[[#This Row],[SUBOTOTAL]]*0.16</f>
        <v>0</v>
      </c>
      <c r="O166" s="26">
        <f>REQ.4[[#This Row],[SUBOTOTAL]]+REQ.4[[#This Row],[IVA]]</f>
        <v>0</v>
      </c>
    </row>
    <row r="167" spans="1:15" ht="33.75" x14ac:dyDescent="0.2">
      <c r="A167" s="16" t="s">
        <v>15</v>
      </c>
      <c r="B167" s="17">
        <v>166</v>
      </c>
      <c r="C167" s="16" t="s">
        <v>23</v>
      </c>
      <c r="D167" s="17">
        <v>5</v>
      </c>
      <c r="E167" s="17" t="s">
        <v>17</v>
      </c>
      <c r="F167" s="28" t="s">
        <v>369</v>
      </c>
      <c r="G167" s="18"/>
      <c r="H167" s="19"/>
      <c r="I167" s="20"/>
      <c r="J167" s="21"/>
      <c r="K167" s="22"/>
      <c r="L167" s="27"/>
      <c r="M167" s="24">
        <f>REQ.4[[#This Row],[CANTIDAD]]*REQ.4[[#This Row],[PRECIO UNITARIO]]</f>
        <v>0</v>
      </c>
      <c r="N167" s="25">
        <f>REQ.4[[#This Row],[SUBOTOTAL]]*0.16</f>
        <v>0</v>
      </c>
      <c r="O167" s="26">
        <f>REQ.4[[#This Row],[SUBOTOTAL]]+REQ.4[[#This Row],[IVA]]</f>
        <v>0</v>
      </c>
    </row>
    <row r="168" spans="1:15" ht="33.75" x14ac:dyDescent="0.2">
      <c r="A168" s="16" t="s">
        <v>15</v>
      </c>
      <c r="B168" s="17">
        <v>167</v>
      </c>
      <c r="C168" s="16" t="s">
        <v>23</v>
      </c>
      <c r="D168" s="17">
        <v>5</v>
      </c>
      <c r="E168" s="17" t="s">
        <v>29</v>
      </c>
      <c r="F168" s="28" t="s">
        <v>370</v>
      </c>
      <c r="G168" s="18"/>
      <c r="H168" s="19"/>
      <c r="I168" s="20"/>
      <c r="J168" s="21"/>
      <c r="K168" s="22"/>
      <c r="L168" s="27"/>
      <c r="M168" s="24">
        <f>REQ.4[[#This Row],[CANTIDAD]]*REQ.4[[#This Row],[PRECIO UNITARIO]]</f>
        <v>0</v>
      </c>
      <c r="N168" s="25">
        <f>REQ.4[[#This Row],[SUBOTOTAL]]*0.16</f>
        <v>0</v>
      </c>
      <c r="O168" s="26">
        <f>REQ.4[[#This Row],[SUBOTOTAL]]+REQ.4[[#This Row],[IVA]]</f>
        <v>0</v>
      </c>
    </row>
    <row r="169" spans="1:15" ht="38.25" x14ac:dyDescent="0.2">
      <c r="A169" s="16" t="s">
        <v>15</v>
      </c>
      <c r="B169" s="17">
        <v>168</v>
      </c>
      <c r="C169" s="16" t="s">
        <v>23</v>
      </c>
      <c r="D169" s="17">
        <v>10</v>
      </c>
      <c r="E169" s="17" t="s">
        <v>29</v>
      </c>
      <c r="F169" s="28" t="s">
        <v>371</v>
      </c>
      <c r="G169" s="18"/>
      <c r="H169" s="19"/>
      <c r="I169" s="20"/>
      <c r="J169" s="21"/>
      <c r="K169" s="22"/>
      <c r="L169" s="27"/>
      <c r="M169" s="24">
        <f>REQ.4[[#This Row],[CANTIDAD]]*REQ.4[[#This Row],[PRECIO UNITARIO]]</f>
        <v>0</v>
      </c>
      <c r="N169" s="25">
        <f>REQ.4[[#This Row],[SUBOTOTAL]]*0.16</f>
        <v>0</v>
      </c>
      <c r="O169" s="26">
        <f>REQ.4[[#This Row],[SUBOTOTAL]]+REQ.4[[#This Row],[IVA]]</f>
        <v>0</v>
      </c>
    </row>
    <row r="170" spans="1:15" ht="33.75" x14ac:dyDescent="0.2">
      <c r="A170" s="16" t="s">
        <v>15</v>
      </c>
      <c r="B170" s="17">
        <v>169</v>
      </c>
      <c r="C170" s="16" t="s">
        <v>23</v>
      </c>
      <c r="D170" s="17">
        <v>1</v>
      </c>
      <c r="E170" s="17" t="s">
        <v>29</v>
      </c>
      <c r="F170" s="28" t="s">
        <v>372</v>
      </c>
      <c r="G170" s="18"/>
      <c r="H170" s="19"/>
      <c r="I170" s="20"/>
      <c r="J170" s="21"/>
      <c r="K170" s="22"/>
      <c r="L170" s="27"/>
      <c r="M170" s="24">
        <f>REQ.4[[#This Row],[CANTIDAD]]*REQ.4[[#This Row],[PRECIO UNITARIO]]</f>
        <v>0</v>
      </c>
      <c r="N170" s="25">
        <f>REQ.4[[#This Row],[SUBOTOTAL]]*0.16</f>
        <v>0</v>
      </c>
      <c r="O170" s="26">
        <f>REQ.4[[#This Row],[SUBOTOTAL]]+REQ.4[[#This Row],[IVA]]</f>
        <v>0</v>
      </c>
    </row>
    <row r="171" spans="1:15" ht="294" customHeight="1" x14ac:dyDescent="0.2">
      <c r="A171" s="16" t="s">
        <v>15</v>
      </c>
      <c r="B171" s="17">
        <v>170</v>
      </c>
      <c r="C171" s="16" t="s">
        <v>23</v>
      </c>
      <c r="D171" s="17">
        <v>2</v>
      </c>
      <c r="E171" s="17" t="s">
        <v>29</v>
      </c>
      <c r="F171" s="28" t="s">
        <v>373</v>
      </c>
      <c r="G171" s="18"/>
      <c r="H171" s="19"/>
      <c r="I171" s="20"/>
      <c r="J171" s="21"/>
      <c r="K171" s="22"/>
      <c r="L171" s="27"/>
      <c r="M171" s="24">
        <f>REQ.4[[#This Row],[CANTIDAD]]*REQ.4[[#This Row],[PRECIO UNITARIO]]</f>
        <v>0</v>
      </c>
      <c r="N171" s="25">
        <f>REQ.4[[#This Row],[SUBOTOTAL]]*0.16</f>
        <v>0</v>
      </c>
      <c r="O171" s="26">
        <f>REQ.4[[#This Row],[SUBOTOTAL]]+REQ.4[[#This Row],[IVA]]</f>
        <v>0</v>
      </c>
    </row>
    <row r="172" spans="1:15" ht="125.25" customHeight="1" x14ac:dyDescent="0.2">
      <c r="A172" s="16" t="s">
        <v>15</v>
      </c>
      <c r="B172" s="17">
        <v>171</v>
      </c>
      <c r="C172" s="16" t="s">
        <v>23</v>
      </c>
      <c r="D172" s="17">
        <v>2</v>
      </c>
      <c r="E172" s="17" t="s">
        <v>29</v>
      </c>
      <c r="F172" s="28" t="s">
        <v>374</v>
      </c>
      <c r="G172" s="18"/>
      <c r="H172" s="19"/>
      <c r="I172" s="20"/>
      <c r="J172" s="21"/>
      <c r="K172" s="22"/>
      <c r="L172" s="27"/>
      <c r="M172" s="24">
        <f>REQ.4[[#This Row],[CANTIDAD]]*REQ.4[[#This Row],[PRECIO UNITARIO]]</f>
        <v>0</v>
      </c>
      <c r="N172" s="25">
        <f>REQ.4[[#This Row],[SUBOTOTAL]]*0.16</f>
        <v>0</v>
      </c>
      <c r="O172" s="26">
        <f>REQ.4[[#This Row],[SUBOTOTAL]]+REQ.4[[#This Row],[IVA]]</f>
        <v>0</v>
      </c>
    </row>
    <row r="173" spans="1:15" ht="33.75" x14ac:dyDescent="0.2">
      <c r="A173" s="16" t="s">
        <v>15</v>
      </c>
      <c r="B173" s="17">
        <v>172</v>
      </c>
      <c r="C173" s="16" t="s">
        <v>23</v>
      </c>
      <c r="D173" s="17">
        <v>2</v>
      </c>
      <c r="E173" s="17" t="s">
        <v>29</v>
      </c>
      <c r="F173" s="28" t="s">
        <v>375</v>
      </c>
      <c r="G173" s="18"/>
      <c r="H173" s="19"/>
      <c r="I173" s="20"/>
      <c r="J173" s="21"/>
      <c r="K173" s="22"/>
      <c r="L173" s="27"/>
      <c r="M173" s="24">
        <f>REQ.4[[#This Row],[CANTIDAD]]*REQ.4[[#This Row],[PRECIO UNITARIO]]</f>
        <v>0</v>
      </c>
      <c r="N173" s="25">
        <f>REQ.4[[#This Row],[SUBOTOTAL]]*0.16</f>
        <v>0</v>
      </c>
      <c r="O173" s="26">
        <f>REQ.4[[#This Row],[SUBOTOTAL]]+REQ.4[[#This Row],[IVA]]</f>
        <v>0</v>
      </c>
    </row>
    <row r="174" spans="1:15" ht="33.75" x14ac:dyDescent="0.2">
      <c r="A174" s="16" t="s">
        <v>15</v>
      </c>
      <c r="B174" s="17">
        <v>173</v>
      </c>
      <c r="C174" s="16" t="s">
        <v>23</v>
      </c>
      <c r="D174" s="17">
        <v>2</v>
      </c>
      <c r="E174" s="17" t="s">
        <v>29</v>
      </c>
      <c r="F174" s="28" t="s">
        <v>376</v>
      </c>
      <c r="G174" s="18"/>
      <c r="H174" s="19"/>
      <c r="I174" s="20"/>
      <c r="J174" s="21"/>
      <c r="K174" s="22"/>
      <c r="L174" s="27"/>
      <c r="M174" s="24">
        <f>REQ.4[[#This Row],[CANTIDAD]]*REQ.4[[#This Row],[PRECIO UNITARIO]]</f>
        <v>0</v>
      </c>
      <c r="N174" s="25">
        <f>REQ.4[[#This Row],[SUBOTOTAL]]*0.16</f>
        <v>0</v>
      </c>
      <c r="O174" s="26">
        <f>REQ.4[[#This Row],[SUBOTOTAL]]+REQ.4[[#This Row],[IVA]]</f>
        <v>0</v>
      </c>
    </row>
    <row r="175" spans="1:15" ht="33.75" x14ac:dyDescent="0.2">
      <c r="A175" s="16" t="s">
        <v>15</v>
      </c>
      <c r="B175" s="17">
        <v>174</v>
      </c>
      <c r="C175" s="16" t="s">
        <v>23</v>
      </c>
      <c r="D175" s="17">
        <v>2</v>
      </c>
      <c r="E175" s="17" t="s">
        <v>29</v>
      </c>
      <c r="F175" s="28" t="s">
        <v>377</v>
      </c>
      <c r="G175" s="18"/>
      <c r="H175" s="19"/>
      <c r="I175" s="20"/>
      <c r="J175" s="21"/>
      <c r="K175" s="22"/>
      <c r="L175" s="27"/>
      <c r="M175" s="24">
        <f>REQ.4[[#This Row],[CANTIDAD]]*REQ.4[[#This Row],[PRECIO UNITARIO]]</f>
        <v>0</v>
      </c>
      <c r="N175" s="25">
        <f>REQ.4[[#This Row],[SUBOTOTAL]]*0.16</f>
        <v>0</v>
      </c>
      <c r="O175" s="26">
        <f>REQ.4[[#This Row],[SUBOTOTAL]]+REQ.4[[#This Row],[IVA]]</f>
        <v>0</v>
      </c>
    </row>
    <row r="176" spans="1:15" ht="33.75" x14ac:dyDescent="0.2">
      <c r="A176" s="16" t="s">
        <v>15</v>
      </c>
      <c r="B176" s="17">
        <v>175</v>
      </c>
      <c r="C176" s="16" t="s">
        <v>23</v>
      </c>
      <c r="D176" s="17">
        <v>2</v>
      </c>
      <c r="E176" s="17" t="s">
        <v>29</v>
      </c>
      <c r="F176" s="28" t="s">
        <v>378</v>
      </c>
      <c r="G176" s="18"/>
      <c r="H176" s="19"/>
      <c r="I176" s="20"/>
      <c r="J176" s="21"/>
      <c r="K176" s="22"/>
      <c r="L176" s="27"/>
      <c r="M176" s="24">
        <f>REQ.4[[#This Row],[CANTIDAD]]*REQ.4[[#This Row],[PRECIO UNITARIO]]</f>
        <v>0</v>
      </c>
      <c r="N176" s="25">
        <f>REQ.4[[#This Row],[SUBOTOTAL]]*0.16</f>
        <v>0</v>
      </c>
      <c r="O176" s="26">
        <f>REQ.4[[#This Row],[SUBOTOTAL]]+REQ.4[[#This Row],[IVA]]</f>
        <v>0</v>
      </c>
    </row>
    <row r="177" spans="1:15" ht="33.75" x14ac:dyDescent="0.2">
      <c r="A177" s="16" t="s">
        <v>15</v>
      </c>
      <c r="B177" s="17">
        <v>176</v>
      </c>
      <c r="C177" s="16" t="s">
        <v>23</v>
      </c>
      <c r="D177" s="17">
        <v>1</v>
      </c>
      <c r="E177" s="17" t="s">
        <v>379</v>
      </c>
      <c r="F177" s="28" t="s">
        <v>380</v>
      </c>
      <c r="G177" s="18"/>
      <c r="H177" s="19"/>
      <c r="I177" s="20"/>
      <c r="J177" s="21"/>
      <c r="K177" s="22"/>
      <c r="L177" s="27"/>
      <c r="M177" s="24">
        <f>REQ.4[[#This Row],[CANTIDAD]]*REQ.4[[#This Row],[PRECIO UNITARIO]]</f>
        <v>0</v>
      </c>
      <c r="N177" s="25">
        <f>REQ.4[[#This Row],[SUBOTOTAL]]*0.16</f>
        <v>0</v>
      </c>
      <c r="O177" s="26">
        <f>REQ.4[[#This Row],[SUBOTOTAL]]+REQ.4[[#This Row],[IVA]]</f>
        <v>0</v>
      </c>
    </row>
    <row r="178" spans="1:15" ht="219" customHeight="1" x14ac:dyDescent="0.2">
      <c r="A178" s="16" t="s">
        <v>15</v>
      </c>
      <c r="B178" s="17">
        <v>177</v>
      </c>
      <c r="C178" s="16" t="s">
        <v>23</v>
      </c>
      <c r="D178" s="17">
        <v>1</v>
      </c>
      <c r="E178" s="17" t="s">
        <v>381</v>
      </c>
      <c r="F178" s="28" t="s">
        <v>382</v>
      </c>
      <c r="G178" s="18"/>
      <c r="H178" s="19"/>
      <c r="I178" s="20"/>
      <c r="J178" s="21"/>
      <c r="K178" s="22"/>
      <c r="L178" s="27"/>
      <c r="M178" s="24">
        <f>REQ.4[[#This Row],[CANTIDAD]]*REQ.4[[#This Row],[PRECIO UNITARIO]]</f>
        <v>0</v>
      </c>
      <c r="N178" s="25">
        <f>REQ.4[[#This Row],[SUBOTOTAL]]*0.16</f>
        <v>0</v>
      </c>
      <c r="O178" s="26">
        <f>REQ.4[[#This Row],[SUBOTOTAL]]+REQ.4[[#This Row],[IVA]]</f>
        <v>0</v>
      </c>
    </row>
    <row r="179" spans="1:15" ht="267.75" customHeight="1" x14ac:dyDescent="0.2">
      <c r="A179" s="16" t="s">
        <v>15</v>
      </c>
      <c r="B179" s="17">
        <v>178</v>
      </c>
      <c r="C179" s="16" t="s">
        <v>23</v>
      </c>
      <c r="D179" s="17">
        <v>10</v>
      </c>
      <c r="E179" s="17" t="s">
        <v>17</v>
      </c>
      <c r="F179" s="28" t="s">
        <v>383</v>
      </c>
      <c r="G179" s="18"/>
      <c r="H179" s="19"/>
      <c r="I179" s="20"/>
      <c r="J179" s="21"/>
      <c r="K179" s="22"/>
      <c r="L179" s="27"/>
      <c r="M179" s="24">
        <f>REQ.4[[#This Row],[CANTIDAD]]*REQ.4[[#This Row],[PRECIO UNITARIO]]</f>
        <v>0</v>
      </c>
      <c r="N179" s="25">
        <f>REQ.4[[#This Row],[SUBOTOTAL]]*0.16</f>
        <v>0</v>
      </c>
      <c r="O179" s="26">
        <f>REQ.4[[#This Row],[SUBOTOTAL]]+REQ.4[[#This Row],[IVA]]</f>
        <v>0</v>
      </c>
    </row>
    <row r="180" spans="1:15" ht="33.75" x14ac:dyDescent="0.2">
      <c r="A180" s="16" t="s">
        <v>15</v>
      </c>
      <c r="B180" s="17">
        <v>179</v>
      </c>
      <c r="C180" s="16" t="s">
        <v>23</v>
      </c>
      <c r="D180" s="17">
        <v>1</v>
      </c>
      <c r="E180" s="17" t="s">
        <v>381</v>
      </c>
      <c r="F180" s="28" t="s">
        <v>384</v>
      </c>
      <c r="G180" s="18"/>
      <c r="H180" s="19"/>
      <c r="I180" s="20"/>
      <c r="J180" s="21"/>
      <c r="K180" s="22"/>
      <c r="L180" s="27"/>
      <c r="M180" s="24">
        <f>REQ.4[[#This Row],[CANTIDAD]]*REQ.4[[#This Row],[PRECIO UNITARIO]]</f>
        <v>0</v>
      </c>
      <c r="N180" s="25">
        <f>REQ.4[[#This Row],[SUBOTOTAL]]*0.16</f>
        <v>0</v>
      </c>
      <c r="O180" s="26">
        <f>REQ.4[[#This Row],[SUBOTOTAL]]+REQ.4[[#This Row],[IVA]]</f>
        <v>0</v>
      </c>
    </row>
    <row r="181" spans="1:15" ht="33.75" x14ac:dyDescent="0.2">
      <c r="A181" s="16" t="s">
        <v>15</v>
      </c>
      <c r="B181" s="17">
        <v>180</v>
      </c>
      <c r="C181" s="16" t="s">
        <v>23</v>
      </c>
      <c r="D181" s="17">
        <v>10</v>
      </c>
      <c r="E181" s="17" t="s">
        <v>385</v>
      </c>
      <c r="F181" s="28" t="s">
        <v>386</v>
      </c>
      <c r="G181" s="18"/>
      <c r="H181" s="19"/>
      <c r="I181" s="20"/>
      <c r="J181" s="21"/>
      <c r="K181" s="22"/>
      <c r="L181" s="27"/>
      <c r="M181" s="24">
        <f>REQ.4[[#This Row],[CANTIDAD]]*REQ.4[[#This Row],[PRECIO UNITARIO]]</f>
        <v>0</v>
      </c>
      <c r="N181" s="25">
        <f>REQ.4[[#This Row],[SUBOTOTAL]]*0.16</f>
        <v>0</v>
      </c>
      <c r="O181" s="26">
        <f>REQ.4[[#This Row],[SUBOTOTAL]]+REQ.4[[#This Row],[IVA]]</f>
        <v>0</v>
      </c>
    </row>
    <row r="182" spans="1:15" ht="33.75" x14ac:dyDescent="0.2">
      <c r="A182" s="16" t="s">
        <v>15</v>
      </c>
      <c r="B182" s="17">
        <v>181</v>
      </c>
      <c r="C182" s="16" t="s">
        <v>23</v>
      </c>
      <c r="D182" s="17">
        <v>200</v>
      </c>
      <c r="E182" s="17" t="s">
        <v>387</v>
      </c>
      <c r="F182" s="28" t="s">
        <v>388</v>
      </c>
      <c r="G182" s="18"/>
      <c r="H182" s="19"/>
      <c r="I182" s="20"/>
      <c r="J182" s="21"/>
      <c r="K182" s="22"/>
      <c r="L182" s="27"/>
      <c r="M182" s="24">
        <f>REQ.4[[#This Row],[CANTIDAD]]*REQ.4[[#This Row],[PRECIO UNITARIO]]</f>
        <v>0</v>
      </c>
      <c r="N182" s="25">
        <f>REQ.4[[#This Row],[SUBOTOTAL]]*0.16</f>
        <v>0</v>
      </c>
      <c r="O182" s="26">
        <f>REQ.4[[#This Row],[SUBOTOTAL]]+REQ.4[[#This Row],[IVA]]</f>
        <v>0</v>
      </c>
    </row>
    <row r="183" spans="1:15" ht="33.75" x14ac:dyDescent="0.2">
      <c r="A183" s="16" t="s">
        <v>15</v>
      </c>
      <c r="B183" s="17">
        <v>182</v>
      </c>
      <c r="C183" s="16" t="s">
        <v>23</v>
      </c>
      <c r="D183" s="17">
        <v>200</v>
      </c>
      <c r="E183" s="17" t="s">
        <v>387</v>
      </c>
      <c r="F183" s="28" t="s">
        <v>389</v>
      </c>
      <c r="G183" s="18"/>
      <c r="H183" s="19"/>
      <c r="I183" s="20"/>
      <c r="J183" s="21"/>
      <c r="K183" s="22"/>
      <c r="L183" s="27"/>
      <c r="M183" s="24">
        <f>REQ.4[[#This Row],[CANTIDAD]]*REQ.4[[#This Row],[PRECIO UNITARIO]]</f>
        <v>0</v>
      </c>
      <c r="N183" s="25">
        <f>REQ.4[[#This Row],[SUBOTOTAL]]*0.16</f>
        <v>0</v>
      </c>
      <c r="O183" s="26">
        <f>REQ.4[[#This Row],[SUBOTOTAL]]+REQ.4[[#This Row],[IVA]]</f>
        <v>0</v>
      </c>
    </row>
    <row r="184" spans="1:15" ht="33.75" x14ac:dyDescent="0.2">
      <c r="A184" s="16" t="s">
        <v>15</v>
      </c>
      <c r="B184" s="17">
        <v>183</v>
      </c>
      <c r="C184" s="16" t="s">
        <v>23</v>
      </c>
      <c r="D184" s="17">
        <v>4</v>
      </c>
      <c r="E184" s="17" t="s">
        <v>29</v>
      </c>
      <c r="F184" s="28" t="s">
        <v>390</v>
      </c>
      <c r="G184" s="18"/>
      <c r="H184" s="19"/>
      <c r="I184" s="20"/>
      <c r="J184" s="21"/>
      <c r="K184" s="22"/>
      <c r="L184" s="27"/>
      <c r="M184" s="24">
        <f>REQ.4[[#This Row],[CANTIDAD]]*REQ.4[[#This Row],[PRECIO UNITARIO]]</f>
        <v>0</v>
      </c>
      <c r="N184" s="25">
        <f>REQ.4[[#This Row],[SUBOTOTAL]]*0.16</f>
        <v>0</v>
      </c>
      <c r="O184" s="26">
        <f>REQ.4[[#This Row],[SUBOTOTAL]]+REQ.4[[#This Row],[IVA]]</f>
        <v>0</v>
      </c>
    </row>
    <row r="185" spans="1:15" ht="33.75" x14ac:dyDescent="0.2">
      <c r="A185" s="16" t="s">
        <v>15</v>
      </c>
      <c r="B185" s="17">
        <v>184</v>
      </c>
      <c r="C185" s="16" t="s">
        <v>23</v>
      </c>
      <c r="D185" s="17">
        <v>2</v>
      </c>
      <c r="E185" s="17" t="s">
        <v>29</v>
      </c>
      <c r="F185" s="28" t="s">
        <v>391</v>
      </c>
      <c r="G185" s="18"/>
      <c r="H185" s="19"/>
      <c r="I185" s="20"/>
      <c r="J185" s="21"/>
      <c r="K185" s="22"/>
      <c r="L185" s="27"/>
      <c r="M185" s="24">
        <f>REQ.4[[#This Row],[CANTIDAD]]*REQ.4[[#This Row],[PRECIO UNITARIO]]</f>
        <v>0</v>
      </c>
      <c r="N185" s="25">
        <f>REQ.4[[#This Row],[SUBOTOTAL]]*0.16</f>
        <v>0</v>
      </c>
      <c r="O185" s="26">
        <f>REQ.4[[#This Row],[SUBOTOTAL]]+REQ.4[[#This Row],[IVA]]</f>
        <v>0</v>
      </c>
    </row>
    <row r="186" spans="1:15" ht="33.75" x14ac:dyDescent="0.2">
      <c r="A186" s="16" t="s">
        <v>15</v>
      </c>
      <c r="B186" s="17">
        <v>185</v>
      </c>
      <c r="C186" s="16" t="s">
        <v>23</v>
      </c>
      <c r="D186" s="17">
        <v>5</v>
      </c>
      <c r="E186" s="17" t="s">
        <v>17</v>
      </c>
      <c r="F186" s="28" t="s">
        <v>392</v>
      </c>
      <c r="G186" s="18"/>
      <c r="H186" s="19"/>
      <c r="I186" s="20"/>
      <c r="J186" s="21"/>
      <c r="K186" s="22"/>
      <c r="L186" s="27"/>
      <c r="M186" s="24">
        <f>REQ.4[[#This Row],[CANTIDAD]]*REQ.4[[#This Row],[PRECIO UNITARIO]]</f>
        <v>0</v>
      </c>
      <c r="N186" s="25">
        <f>REQ.4[[#This Row],[SUBOTOTAL]]*0.16</f>
        <v>0</v>
      </c>
      <c r="O186" s="26">
        <f>REQ.4[[#This Row],[SUBOTOTAL]]+REQ.4[[#This Row],[IVA]]</f>
        <v>0</v>
      </c>
    </row>
    <row r="187" spans="1:15" ht="33.75" x14ac:dyDescent="0.2">
      <c r="A187" s="16" t="s">
        <v>15</v>
      </c>
      <c r="B187" s="17">
        <v>186</v>
      </c>
      <c r="C187" s="16" t="s">
        <v>23</v>
      </c>
      <c r="D187" s="17">
        <v>5</v>
      </c>
      <c r="E187" s="17" t="s">
        <v>169</v>
      </c>
      <c r="F187" s="30" t="s">
        <v>393</v>
      </c>
      <c r="G187" s="18"/>
      <c r="H187" s="19"/>
      <c r="I187" s="20"/>
      <c r="J187" s="21"/>
      <c r="K187" s="22"/>
      <c r="L187" s="27"/>
      <c r="M187" s="24">
        <f>REQ.4[[#This Row],[CANTIDAD]]*REQ.4[[#This Row],[PRECIO UNITARIO]]</f>
        <v>0</v>
      </c>
      <c r="N187" s="25">
        <f>REQ.4[[#This Row],[SUBOTOTAL]]*0.16</f>
        <v>0</v>
      </c>
      <c r="O187" s="26">
        <f>REQ.4[[#This Row],[SUBOTOTAL]]+REQ.4[[#This Row],[IVA]]</f>
        <v>0</v>
      </c>
    </row>
    <row r="188" spans="1:15" ht="33.75" x14ac:dyDescent="0.2">
      <c r="A188" s="16" t="s">
        <v>15</v>
      </c>
      <c r="B188" s="17">
        <v>187</v>
      </c>
      <c r="C188" s="16" t="s">
        <v>23</v>
      </c>
      <c r="D188" s="17">
        <v>7</v>
      </c>
      <c r="E188" s="17" t="s">
        <v>29</v>
      </c>
      <c r="F188" s="28" t="s">
        <v>394</v>
      </c>
      <c r="G188" s="18"/>
      <c r="H188" s="19"/>
      <c r="I188" s="20"/>
      <c r="J188" s="21"/>
      <c r="K188" s="22"/>
      <c r="L188" s="27"/>
      <c r="M188" s="24">
        <f>REQ.4[[#This Row],[CANTIDAD]]*REQ.4[[#This Row],[PRECIO UNITARIO]]</f>
        <v>0</v>
      </c>
      <c r="N188" s="25">
        <f>REQ.4[[#This Row],[SUBOTOTAL]]*0.16</f>
        <v>0</v>
      </c>
      <c r="O188" s="26">
        <f>REQ.4[[#This Row],[SUBOTOTAL]]+REQ.4[[#This Row],[IVA]]</f>
        <v>0</v>
      </c>
    </row>
    <row r="189" spans="1:15" ht="33.75" x14ac:dyDescent="0.2">
      <c r="A189" s="16" t="s">
        <v>15</v>
      </c>
      <c r="B189" s="17">
        <v>188</v>
      </c>
      <c r="C189" s="16" t="s">
        <v>23</v>
      </c>
      <c r="D189" s="17">
        <v>25</v>
      </c>
      <c r="E189" s="17" t="s">
        <v>17</v>
      </c>
      <c r="F189" s="28" t="s">
        <v>395</v>
      </c>
      <c r="G189" s="18"/>
      <c r="H189" s="19"/>
      <c r="I189" s="20"/>
      <c r="J189" s="21"/>
      <c r="K189" s="22"/>
      <c r="L189" s="27"/>
      <c r="M189" s="24">
        <f>REQ.4[[#This Row],[CANTIDAD]]*REQ.4[[#This Row],[PRECIO UNITARIO]]</f>
        <v>0</v>
      </c>
      <c r="N189" s="25">
        <f>REQ.4[[#This Row],[SUBOTOTAL]]*0.16</f>
        <v>0</v>
      </c>
      <c r="O189" s="26">
        <f>REQ.4[[#This Row],[SUBOTOTAL]]+REQ.4[[#This Row],[IVA]]</f>
        <v>0</v>
      </c>
    </row>
    <row r="190" spans="1:15" ht="33.75" x14ac:dyDescent="0.2">
      <c r="A190" s="16" t="s">
        <v>15</v>
      </c>
      <c r="B190" s="17">
        <v>189</v>
      </c>
      <c r="C190" s="16" t="s">
        <v>23</v>
      </c>
      <c r="D190" s="17">
        <v>25</v>
      </c>
      <c r="E190" s="17" t="s">
        <v>17</v>
      </c>
      <c r="F190" s="28" t="s">
        <v>396</v>
      </c>
      <c r="G190" s="18"/>
      <c r="H190" s="19"/>
      <c r="I190" s="20"/>
      <c r="J190" s="21"/>
      <c r="K190" s="22"/>
      <c r="L190" s="27"/>
      <c r="M190" s="24">
        <f>REQ.4[[#This Row],[CANTIDAD]]*REQ.4[[#This Row],[PRECIO UNITARIO]]</f>
        <v>0</v>
      </c>
      <c r="N190" s="25">
        <f>REQ.4[[#This Row],[SUBOTOTAL]]*0.16</f>
        <v>0</v>
      </c>
      <c r="O190" s="26">
        <f>REQ.4[[#This Row],[SUBOTOTAL]]+REQ.4[[#This Row],[IVA]]</f>
        <v>0</v>
      </c>
    </row>
    <row r="191" spans="1:15" ht="33.75" x14ac:dyDescent="0.2">
      <c r="A191" s="16" t="s">
        <v>15</v>
      </c>
      <c r="B191" s="17">
        <v>190</v>
      </c>
      <c r="C191" s="16" t="s">
        <v>23</v>
      </c>
      <c r="D191" s="17">
        <v>25</v>
      </c>
      <c r="E191" s="17" t="s">
        <v>17</v>
      </c>
      <c r="F191" s="28" t="s">
        <v>397</v>
      </c>
      <c r="G191" s="18"/>
      <c r="H191" s="19"/>
      <c r="I191" s="20"/>
      <c r="J191" s="21"/>
      <c r="K191" s="22"/>
      <c r="L191" s="27"/>
      <c r="M191" s="24">
        <f>REQ.4[[#This Row],[CANTIDAD]]*REQ.4[[#This Row],[PRECIO UNITARIO]]</f>
        <v>0</v>
      </c>
      <c r="N191" s="25">
        <f>REQ.4[[#This Row],[SUBOTOTAL]]*0.16</f>
        <v>0</v>
      </c>
      <c r="O191" s="26">
        <f>REQ.4[[#This Row],[SUBOTOTAL]]+REQ.4[[#This Row],[IVA]]</f>
        <v>0</v>
      </c>
    </row>
    <row r="192" spans="1:15" ht="33.75" x14ac:dyDescent="0.2">
      <c r="A192" s="16" t="s">
        <v>15</v>
      </c>
      <c r="B192" s="17">
        <v>191</v>
      </c>
      <c r="C192" s="16" t="s">
        <v>23</v>
      </c>
      <c r="D192" s="17">
        <v>3</v>
      </c>
      <c r="E192" s="17" t="s">
        <v>169</v>
      </c>
      <c r="F192" s="28" t="s">
        <v>398</v>
      </c>
      <c r="G192" s="18"/>
      <c r="H192" s="19"/>
      <c r="I192" s="20"/>
      <c r="J192" s="21"/>
      <c r="K192" s="22"/>
      <c r="L192" s="27"/>
      <c r="M192" s="24">
        <f>REQ.4[[#This Row],[CANTIDAD]]*REQ.4[[#This Row],[PRECIO UNITARIO]]</f>
        <v>0</v>
      </c>
      <c r="N192" s="25">
        <f>REQ.4[[#This Row],[SUBOTOTAL]]*0.16</f>
        <v>0</v>
      </c>
      <c r="O192" s="26">
        <f>REQ.4[[#This Row],[SUBOTOTAL]]+REQ.4[[#This Row],[IVA]]</f>
        <v>0</v>
      </c>
    </row>
    <row r="193" spans="1:15" ht="33.75" x14ac:dyDescent="0.2">
      <c r="A193" s="16" t="s">
        <v>15</v>
      </c>
      <c r="B193" s="17">
        <v>192</v>
      </c>
      <c r="C193" s="16" t="s">
        <v>23</v>
      </c>
      <c r="D193" s="17">
        <v>50</v>
      </c>
      <c r="E193" s="17" t="s">
        <v>17</v>
      </c>
      <c r="F193" s="28" t="s">
        <v>399</v>
      </c>
      <c r="G193" s="18"/>
      <c r="H193" s="19"/>
      <c r="I193" s="20"/>
      <c r="J193" s="21"/>
      <c r="K193" s="22"/>
      <c r="L193" s="27"/>
      <c r="M193" s="24">
        <f>REQ.4[[#This Row],[CANTIDAD]]*REQ.4[[#This Row],[PRECIO UNITARIO]]</f>
        <v>0</v>
      </c>
      <c r="N193" s="25">
        <f>REQ.4[[#This Row],[SUBOTOTAL]]*0.16</f>
        <v>0</v>
      </c>
      <c r="O193" s="26">
        <f>REQ.4[[#This Row],[SUBOTOTAL]]+REQ.4[[#This Row],[IVA]]</f>
        <v>0</v>
      </c>
    </row>
    <row r="194" spans="1:15" ht="33.75" x14ac:dyDescent="0.2">
      <c r="A194" s="16" t="s">
        <v>15</v>
      </c>
      <c r="B194" s="17">
        <v>193</v>
      </c>
      <c r="C194" s="16" t="s">
        <v>23</v>
      </c>
      <c r="D194" s="17">
        <v>10</v>
      </c>
      <c r="E194" s="17" t="s">
        <v>29</v>
      </c>
      <c r="F194" s="28" t="s">
        <v>400</v>
      </c>
      <c r="G194" s="18"/>
      <c r="H194" s="19"/>
      <c r="I194" s="20"/>
      <c r="J194" s="21"/>
      <c r="K194" s="22"/>
      <c r="L194" s="27"/>
      <c r="M194" s="24">
        <f>REQ.4[[#This Row],[CANTIDAD]]*REQ.4[[#This Row],[PRECIO UNITARIO]]</f>
        <v>0</v>
      </c>
      <c r="N194" s="25">
        <f>REQ.4[[#This Row],[SUBOTOTAL]]*0.16</f>
        <v>0</v>
      </c>
      <c r="O194" s="26">
        <f>REQ.4[[#This Row],[SUBOTOTAL]]+REQ.4[[#This Row],[IVA]]</f>
        <v>0</v>
      </c>
    </row>
    <row r="195" spans="1:15" ht="33.75" x14ac:dyDescent="0.2">
      <c r="A195" s="16" t="s">
        <v>15</v>
      </c>
      <c r="B195" s="17">
        <v>194</v>
      </c>
      <c r="C195" s="16" t="s">
        <v>23</v>
      </c>
      <c r="D195" s="17">
        <v>10</v>
      </c>
      <c r="E195" s="17" t="s">
        <v>29</v>
      </c>
      <c r="F195" s="28" t="s">
        <v>401</v>
      </c>
      <c r="G195" s="18"/>
      <c r="H195" s="19"/>
      <c r="I195" s="20"/>
      <c r="J195" s="21"/>
      <c r="K195" s="22"/>
      <c r="L195" s="27"/>
      <c r="M195" s="24">
        <f>REQ.4[[#This Row],[CANTIDAD]]*REQ.4[[#This Row],[PRECIO UNITARIO]]</f>
        <v>0</v>
      </c>
      <c r="N195" s="25">
        <f>REQ.4[[#This Row],[SUBOTOTAL]]*0.16</f>
        <v>0</v>
      </c>
      <c r="O195" s="26">
        <f>REQ.4[[#This Row],[SUBOTOTAL]]+REQ.4[[#This Row],[IVA]]</f>
        <v>0</v>
      </c>
    </row>
    <row r="196" spans="1:15" ht="33.75" x14ac:dyDescent="0.2">
      <c r="A196" s="16" t="s">
        <v>15</v>
      </c>
      <c r="B196" s="17">
        <v>195</v>
      </c>
      <c r="C196" s="16" t="s">
        <v>23</v>
      </c>
      <c r="D196" s="17">
        <v>10</v>
      </c>
      <c r="E196" s="17" t="s">
        <v>29</v>
      </c>
      <c r="F196" s="28" t="s">
        <v>402</v>
      </c>
      <c r="G196" s="18"/>
      <c r="H196" s="19"/>
      <c r="I196" s="20"/>
      <c r="J196" s="21"/>
      <c r="K196" s="22"/>
      <c r="L196" s="27"/>
      <c r="M196" s="24">
        <f>REQ.4[[#This Row],[CANTIDAD]]*REQ.4[[#This Row],[PRECIO UNITARIO]]</f>
        <v>0</v>
      </c>
      <c r="N196" s="25">
        <f>REQ.4[[#This Row],[SUBOTOTAL]]*0.16</f>
        <v>0</v>
      </c>
      <c r="O196" s="26">
        <f>REQ.4[[#This Row],[SUBOTOTAL]]+REQ.4[[#This Row],[IVA]]</f>
        <v>0</v>
      </c>
    </row>
    <row r="197" spans="1:15" ht="33.75" x14ac:dyDescent="0.2">
      <c r="A197" s="16" t="s">
        <v>15</v>
      </c>
      <c r="B197" s="17">
        <v>196</v>
      </c>
      <c r="C197" s="16" t="s">
        <v>23</v>
      </c>
      <c r="D197" s="17">
        <v>5</v>
      </c>
      <c r="E197" s="17" t="s">
        <v>169</v>
      </c>
      <c r="F197" s="28" t="s">
        <v>403</v>
      </c>
      <c r="G197" s="18"/>
      <c r="H197" s="19"/>
      <c r="I197" s="20"/>
      <c r="J197" s="21"/>
      <c r="K197" s="22"/>
      <c r="L197" s="27"/>
      <c r="M197" s="24">
        <f>REQ.4[[#This Row],[CANTIDAD]]*REQ.4[[#This Row],[PRECIO UNITARIO]]</f>
        <v>0</v>
      </c>
      <c r="N197" s="25">
        <f>REQ.4[[#This Row],[SUBOTOTAL]]*0.16</f>
        <v>0</v>
      </c>
      <c r="O197" s="26">
        <f>REQ.4[[#This Row],[SUBOTOTAL]]+REQ.4[[#This Row],[IVA]]</f>
        <v>0</v>
      </c>
    </row>
    <row r="198" spans="1:15" ht="33.75" x14ac:dyDescent="0.2">
      <c r="A198" s="16" t="s">
        <v>15</v>
      </c>
      <c r="B198" s="17">
        <v>197</v>
      </c>
      <c r="C198" s="16" t="s">
        <v>23</v>
      </c>
      <c r="D198" s="17">
        <v>20</v>
      </c>
      <c r="E198" s="17" t="s">
        <v>17</v>
      </c>
      <c r="F198" s="28" t="s">
        <v>404</v>
      </c>
      <c r="G198" s="18"/>
      <c r="H198" s="19"/>
      <c r="I198" s="20"/>
      <c r="J198" s="21"/>
      <c r="K198" s="22"/>
      <c r="L198" s="27"/>
      <c r="M198" s="24">
        <f>REQ.4[[#This Row],[CANTIDAD]]*REQ.4[[#This Row],[PRECIO UNITARIO]]</f>
        <v>0</v>
      </c>
      <c r="N198" s="25">
        <f>REQ.4[[#This Row],[SUBOTOTAL]]*0.16</f>
        <v>0</v>
      </c>
      <c r="O198" s="26">
        <f>REQ.4[[#This Row],[SUBOTOTAL]]+REQ.4[[#This Row],[IVA]]</f>
        <v>0</v>
      </c>
    </row>
    <row r="199" spans="1:15" ht="67.5" customHeight="1" x14ac:dyDescent="0.2">
      <c r="A199" s="16" t="s">
        <v>15</v>
      </c>
      <c r="B199" s="17">
        <v>198</v>
      </c>
      <c r="C199" s="16" t="s">
        <v>23</v>
      </c>
      <c r="D199" s="17">
        <v>1</v>
      </c>
      <c r="E199" s="17" t="s">
        <v>29</v>
      </c>
      <c r="F199" s="28" t="s">
        <v>405</v>
      </c>
      <c r="G199" s="18"/>
      <c r="H199" s="19"/>
      <c r="I199" s="20"/>
      <c r="J199" s="21"/>
      <c r="K199" s="22"/>
      <c r="L199" s="27"/>
      <c r="M199" s="24">
        <f>REQ.4[[#This Row],[CANTIDAD]]*REQ.4[[#This Row],[PRECIO UNITARIO]]</f>
        <v>0</v>
      </c>
      <c r="N199" s="25">
        <f>REQ.4[[#This Row],[SUBOTOTAL]]*0.16</f>
        <v>0</v>
      </c>
      <c r="O199" s="26">
        <f>REQ.4[[#This Row],[SUBOTOTAL]]+REQ.4[[#This Row],[IVA]]</f>
        <v>0</v>
      </c>
    </row>
    <row r="200" spans="1:15" ht="33.75" x14ac:dyDescent="0.2">
      <c r="A200" s="16" t="s">
        <v>15</v>
      </c>
      <c r="B200" s="17">
        <v>199</v>
      </c>
      <c r="C200" s="16" t="s">
        <v>23</v>
      </c>
      <c r="D200" s="17">
        <v>5</v>
      </c>
      <c r="E200" s="17" t="s">
        <v>17</v>
      </c>
      <c r="F200" s="28" t="s">
        <v>406</v>
      </c>
      <c r="G200" s="18"/>
      <c r="H200" s="19"/>
      <c r="I200" s="20"/>
      <c r="J200" s="21"/>
      <c r="K200" s="22"/>
      <c r="L200" s="27"/>
      <c r="M200" s="24">
        <f>REQ.4[[#This Row],[CANTIDAD]]*REQ.4[[#This Row],[PRECIO UNITARIO]]</f>
        <v>0</v>
      </c>
      <c r="N200" s="25">
        <f>REQ.4[[#This Row],[SUBOTOTAL]]*0.16</f>
        <v>0</v>
      </c>
      <c r="O200" s="26">
        <f>REQ.4[[#This Row],[SUBOTOTAL]]+REQ.4[[#This Row],[IVA]]</f>
        <v>0</v>
      </c>
    </row>
    <row r="201" spans="1:15" ht="33.75" x14ac:dyDescent="0.2">
      <c r="A201" s="16" t="s">
        <v>15</v>
      </c>
      <c r="B201" s="17">
        <v>200</v>
      </c>
      <c r="C201" s="16" t="s">
        <v>23</v>
      </c>
      <c r="D201" s="17">
        <v>2</v>
      </c>
      <c r="E201" s="17" t="s">
        <v>17</v>
      </c>
      <c r="F201" s="28" t="s">
        <v>407</v>
      </c>
      <c r="G201" s="18"/>
      <c r="H201" s="19"/>
      <c r="I201" s="20"/>
      <c r="J201" s="21"/>
      <c r="K201" s="22"/>
      <c r="L201" s="27"/>
      <c r="M201" s="24">
        <f>REQ.4[[#This Row],[CANTIDAD]]*REQ.4[[#This Row],[PRECIO UNITARIO]]</f>
        <v>0</v>
      </c>
      <c r="N201" s="25">
        <f>REQ.4[[#This Row],[SUBOTOTAL]]*0.16</f>
        <v>0</v>
      </c>
      <c r="O201" s="26">
        <f>REQ.4[[#This Row],[SUBOTOTAL]]+REQ.4[[#This Row],[IVA]]</f>
        <v>0</v>
      </c>
    </row>
    <row r="202" spans="1:15" ht="33.75" x14ac:dyDescent="0.2">
      <c r="A202" s="16" t="s">
        <v>15</v>
      </c>
      <c r="B202" s="17">
        <v>201</v>
      </c>
      <c r="C202" s="16" t="s">
        <v>23</v>
      </c>
      <c r="D202" s="17">
        <v>300</v>
      </c>
      <c r="E202" s="17" t="s">
        <v>17</v>
      </c>
      <c r="F202" s="28" t="s">
        <v>408</v>
      </c>
      <c r="G202" s="18"/>
      <c r="H202" s="19"/>
      <c r="I202" s="20"/>
      <c r="J202" s="21"/>
      <c r="K202" s="22"/>
      <c r="L202" s="27"/>
      <c r="M202" s="24">
        <f>REQ.4[[#This Row],[CANTIDAD]]*REQ.4[[#This Row],[PRECIO UNITARIO]]</f>
        <v>0</v>
      </c>
      <c r="N202" s="25">
        <f>REQ.4[[#This Row],[SUBOTOTAL]]*0.16</f>
        <v>0</v>
      </c>
      <c r="O202" s="26">
        <f>REQ.4[[#This Row],[SUBOTOTAL]]+REQ.4[[#This Row],[IVA]]</f>
        <v>0</v>
      </c>
    </row>
    <row r="203" spans="1:15" ht="33.75" x14ac:dyDescent="0.2">
      <c r="A203" s="16" t="s">
        <v>15</v>
      </c>
      <c r="B203" s="17">
        <v>202</v>
      </c>
      <c r="C203" s="16" t="s">
        <v>23</v>
      </c>
      <c r="D203" s="17">
        <v>5</v>
      </c>
      <c r="E203" s="17" t="s">
        <v>17</v>
      </c>
      <c r="F203" s="28" t="s">
        <v>409</v>
      </c>
      <c r="G203" s="18"/>
      <c r="H203" s="19"/>
      <c r="I203" s="20"/>
      <c r="J203" s="21"/>
      <c r="K203" s="22"/>
      <c r="L203" s="27"/>
      <c r="M203" s="24">
        <f>REQ.4[[#This Row],[CANTIDAD]]*REQ.4[[#This Row],[PRECIO UNITARIO]]</f>
        <v>0</v>
      </c>
      <c r="N203" s="25">
        <f>REQ.4[[#This Row],[SUBOTOTAL]]*0.16</f>
        <v>0</v>
      </c>
      <c r="O203" s="26">
        <f>REQ.4[[#This Row],[SUBOTOTAL]]+REQ.4[[#This Row],[IVA]]</f>
        <v>0</v>
      </c>
    </row>
    <row r="204" spans="1:15" ht="33.75" x14ac:dyDescent="0.2">
      <c r="A204" s="16" t="s">
        <v>15</v>
      </c>
      <c r="B204" s="17">
        <v>203</v>
      </c>
      <c r="C204" s="16" t="s">
        <v>23</v>
      </c>
      <c r="D204" s="17">
        <v>1</v>
      </c>
      <c r="E204" s="17" t="s">
        <v>379</v>
      </c>
      <c r="F204" s="28" t="s">
        <v>410</v>
      </c>
      <c r="G204" s="18"/>
      <c r="H204" s="19"/>
      <c r="I204" s="20"/>
      <c r="J204" s="21"/>
      <c r="K204" s="22"/>
      <c r="L204" s="27"/>
      <c r="M204" s="24">
        <f>REQ.4[[#This Row],[CANTIDAD]]*REQ.4[[#This Row],[PRECIO UNITARIO]]</f>
        <v>0</v>
      </c>
      <c r="N204" s="25">
        <f>REQ.4[[#This Row],[SUBOTOTAL]]*0.16</f>
        <v>0</v>
      </c>
      <c r="O204" s="26">
        <f>REQ.4[[#This Row],[SUBOTOTAL]]+REQ.4[[#This Row],[IVA]]</f>
        <v>0</v>
      </c>
    </row>
    <row r="205" spans="1:15" ht="33.75" x14ac:dyDescent="0.2">
      <c r="A205" s="16" t="s">
        <v>15</v>
      </c>
      <c r="B205" s="17">
        <v>204</v>
      </c>
      <c r="C205" s="16" t="s">
        <v>23</v>
      </c>
      <c r="D205" s="17">
        <v>1</v>
      </c>
      <c r="E205" s="17" t="s">
        <v>17</v>
      </c>
      <c r="F205" s="28" t="s">
        <v>411</v>
      </c>
      <c r="G205" s="18"/>
      <c r="H205" s="19"/>
      <c r="I205" s="20"/>
      <c r="J205" s="21"/>
      <c r="K205" s="22"/>
      <c r="L205" s="27"/>
      <c r="M205" s="24">
        <f>REQ.4[[#This Row],[CANTIDAD]]*REQ.4[[#This Row],[PRECIO UNITARIO]]</f>
        <v>0</v>
      </c>
      <c r="N205" s="25">
        <f>REQ.4[[#This Row],[SUBOTOTAL]]*0.16</f>
        <v>0</v>
      </c>
      <c r="O205" s="26">
        <f>REQ.4[[#This Row],[SUBOTOTAL]]+REQ.4[[#This Row],[IVA]]</f>
        <v>0</v>
      </c>
    </row>
    <row r="206" spans="1:15" ht="33.75" x14ac:dyDescent="0.2">
      <c r="A206" s="16" t="s">
        <v>15</v>
      </c>
      <c r="B206" s="17">
        <v>205</v>
      </c>
      <c r="C206" s="16" t="s">
        <v>23</v>
      </c>
      <c r="D206" s="17">
        <v>1</v>
      </c>
      <c r="E206" s="17" t="s">
        <v>169</v>
      </c>
      <c r="F206" s="28" t="s">
        <v>412</v>
      </c>
      <c r="G206" s="18"/>
      <c r="H206" s="19"/>
      <c r="I206" s="20"/>
      <c r="J206" s="21"/>
      <c r="K206" s="22"/>
      <c r="L206" s="27"/>
      <c r="M206" s="24">
        <f>REQ.4[[#This Row],[CANTIDAD]]*REQ.4[[#This Row],[PRECIO UNITARIO]]</f>
        <v>0</v>
      </c>
      <c r="N206" s="25">
        <f>REQ.4[[#This Row],[SUBOTOTAL]]*0.16</f>
        <v>0</v>
      </c>
      <c r="O206" s="26">
        <f>REQ.4[[#This Row],[SUBOTOTAL]]+REQ.4[[#This Row],[IVA]]</f>
        <v>0</v>
      </c>
    </row>
    <row r="207" spans="1:15" ht="89.25" customHeight="1" x14ac:dyDescent="0.2">
      <c r="A207" s="16" t="s">
        <v>15</v>
      </c>
      <c r="B207" s="17">
        <v>206</v>
      </c>
      <c r="C207" s="16" t="s">
        <v>23</v>
      </c>
      <c r="D207" s="17">
        <v>1</v>
      </c>
      <c r="E207" s="17" t="s">
        <v>169</v>
      </c>
      <c r="F207" s="28" t="s">
        <v>413</v>
      </c>
      <c r="G207" s="18"/>
      <c r="H207" s="19"/>
      <c r="I207" s="20"/>
      <c r="J207" s="21"/>
      <c r="K207" s="22"/>
      <c r="L207" s="27"/>
      <c r="M207" s="24">
        <f>REQ.4[[#This Row],[CANTIDAD]]*REQ.4[[#This Row],[PRECIO UNITARIO]]</f>
        <v>0</v>
      </c>
      <c r="N207" s="25">
        <f>REQ.4[[#This Row],[SUBOTOTAL]]*0.16</f>
        <v>0</v>
      </c>
      <c r="O207" s="26">
        <f>REQ.4[[#This Row],[SUBOTOTAL]]+REQ.4[[#This Row],[IVA]]</f>
        <v>0</v>
      </c>
    </row>
    <row r="208" spans="1:15" ht="33.75" x14ac:dyDescent="0.2">
      <c r="A208" s="16" t="s">
        <v>15</v>
      </c>
      <c r="B208" s="17">
        <v>207</v>
      </c>
      <c r="C208" s="16" t="s">
        <v>23</v>
      </c>
      <c r="D208" s="17">
        <v>1</v>
      </c>
      <c r="E208" s="17" t="s">
        <v>169</v>
      </c>
      <c r="F208" s="28" t="s">
        <v>414</v>
      </c>
      <c r="G208" s="18"/>
      <c r="H208" s="19"/>
      <c r="I208" s="20"/>
      <c r="J208" s="21"/>
      <c r="K208" s="22"/>
      <c r="L208" s="27"/>
      <c r="M208" s="24">
        <f>REQ.4[[#This Row],[CANTIDAD]]*REQ.4[[#This Row],[PRECIO UNITARIO]]</f>
        <v>0</v>
      </c>
      <c r="N208" s="25">
        <f>REQ.4[[#This Row],[SUBOTOTAL]]*0.16</f>
        <v>0</v>
      </c>
      <c r="O208" s="26">
        <f>REQ.4[[#This Row],[SUBOTOTAL]]+REQ.4[[#This Row],[IVA]]</f>
        <v>0</v>
      </c>
    </row>
    <row r="209" spans="1:15" ht="33.75" x14ac:dyDescent="0.2">
      <c r="A209" s="16" t="s">
        <v>15</v>
      </c>
      <c r="B209" s="17">
        <v>208</v>
      </c>
      <c r="C209" s="16" t="s">
        <v>23</v>
      </c>
      <c r="D209" s="17">
        <v>1</v>
      </c>
      <c r="E209" s="17" t="s">
        <v>169</v>
      </c>
      <c r="F209" s="28" t="s">
        <v>415</v>
      </c>
      <c r="G209" s="18"/>
      <c r="H209" s="19"/>
      <c r="I209" s="20"/>
      <c r="J209" s="21"/>
      <c r="K209" s="22"/>
      <c r="L209" s="27"/>
      <c r="M209" s="24">
        <f>REQ.4[[#This Row],[CANTIDAD]]*REQ.4[[#This Row],[PRECIO UNITARIO]]</f>
        <v>0</v>
      </c>
      <c r="N209" s="25">
        <f>REQ.4[[#This Row],[SUBOTOTAL]]*0.16</f>
        <v>0</v>
      </c>
      <c r="O209" s="26">
        <f>REQ.4[[#This Row],[SUBOTOTAL]]+REQ.4[[#This Row],[IVA]]</f>
        <v>0</v>
      </c>
    </row>
    <row r="210" spans="1:15" ht="33.75" x14ac:dyDescent="0.2">
      <c r="A210" s="16" t="s">
        <v>15</v>
      </c>
      <c r="B210" s="17">
        <v>209</v>
      </c>
      <c r="C210" s="16" t="s">
        <v>23</v>
      </c>
      <c r="D210" s="17">
        <v>1</v>
      </c>
      <c r="E210" s="17" t="s">
        <v>169</v>
      </c>
      <c r="F210" s="28" t="s">
        <v>416</v>
      </c>
      <c r="G210" s="18"/>
      <c r="H210" s="19"/>
      <c r="I210" s="20"/>
      <c r="J210" s="21"/>
      <c r="K210" s="22"/>
      <c r="L210" s="27"/>
      <c r="M210" s="24">
        <f>REQ.4[[#This Row],[CANTIDAD]]*REQ.4[[#This Row],[PRECIO UNITARIO]]</f>
        <v>0</v>
      </c>
      <c r="N210" s="25">
        <f>REQ.4[[#This Row],[SUBOTOTAL]]*0.16</f>
        <v>0</v>
      </c>
      <c r="O210" s="26">
        <f>REQ.4[[#This Row],[SUBOTOTAL]]+REQ.4[[#This Row],[IVA]]</f>
        <v>0</v>
      </c>
    </row>
    <row r="211" spans="1:15" ht="33.75" x14ac:dyDescent="0.2">
      <c r="A211" s="16" t="s">
        <v>15</v>
      </c>
      <c r="B211" s="17">
        <v>210</v>
      </c>
      <c r="C211" s="16" t="s">
        <v>23</v>
      </c>
      <c r="D211" s="17">
        <v>5</v>
      </c>
      <c r="E211" s="17" t="s">
        <v>29</v>
      </c>
      <c r="F211" s="28" t="s">
        <v>417</v>
      </c>
      <c r="G211" s="18"/>
      <c r="H211" s="19"/>
      <c r="I211" s="20"/>
      <c r="J211" s="21"/>
      <c r="K211" s="22"/>
      <c r="L211" s="27"/>
      <c r="M211" s="24">
        <f>REQ.4[[#This Row],[CANTIDAD]]*REQ.4[[#This Row],[PRECIO UNITARIO]]</f>
        <v>0</v>
      </c>
      <c r="N211" s="25">
        <f>REQ.4[[#This Row],[SUBOTOTAL]]*0.16</f>
        <v>0</v>
      </c>
      <c r="O211" s="26">
        <f>REQ.4[[#This Row],[SUBOTOTAL]]+REQ.4[[#This Row],[IVA]]</f>
        <v>0</v>
      </c>
    </row>
    <row r="212" spans="1:15" ht="22.5" x14ac:dyDescent="0.2">
      <c r="A212" s="16" t="s">
        <v>36</v>
      </c>
      <c r="B212" s="17">
        <v>211</v>
      </c>
      <c r="C212" s="16" t="s">
        <v>28</v>
      </c>
      <c r="D212" s="17">
        <v>1</v>
      </c>
      <c r="E212" s="17" t="s">
        <v>381</v>
      </c>
      <c r="F212" s="28" t="s">
        <v>418</v>
      </c>
      <c r="G212" s="18">
        <v>12215268001</v>
      </c>
      <c r="H212" s="19" t="s">
        <v>419</v>
      </c>
      <c r="I212" s="20"/>
      <c r="J212" s="21"/>
      <c r="K212" s="22"/>
      <c r="L212" s="27"/>
      <c r="M212" s="24">
        <f>REQ.4[[#This Row],[CANTIDAD]]*REQ.4[[#This Row],[PRECIO UNITARIO]]</f>
        <v>0</v>
      </c>
      <c r="N212" s="25">
        <f>REQ.4[[#This Row],[SUBOTOTAL]]*0.16</f>
        <v>0</v>
      </c>
      <c r="O212" s="26">
        <f>REQ.4[[#This Row],[SUBOTOTAL]]+REQ.4[[#This Row],[IVA]]</f>
        <v>0</v>
      </c>
    </row>
    <row r="213" spans="1:15" ht="22.5" x14ac:dyDescent="0.2">
      <c r="A213" s="16" t="s">
        <v>36</v>
      </c>
      <c r="B213" s="17">
        <v>212</v>
      </c>
      <c r="C213" s="16" t="s">
        <v>28</v>
      </c>
      <c r="D213" s="17">
        <v>1</v>
      </c>
      <c r="E213" s="17" t="s">
        <v>387</v>
      </c>
      <c r="F213" s="28" t="s">
        <v>420</v>
      </c>
      <c r="G213" s="18">
        <v>12216540001</v>
      </c>
      <c r="H213" s="19" t="s">
        <v>30</v>
      </c>
      <c r="I213" s="20"/>
      <c r="J213" s="21"/>
      <c r="K213" s="22"/>
      <c r="L213" s="27"/>
      <c r="M213" s="24">
        <f>REQ.4[[#This Row],[CANTIDAD]]*REQ.4[[#This Row],[PRECIO UNITARIO]]</f>
        <v>0</v>
      </c>
      <c r="N213" s="25">
        <f>REQ.4[[#This Row],[SUBOTOTAL]]*0.16</f>
        <v>0</v>
      </c>
      <c r="O213" s="26">
        <f>REQ.4[[#This Row],[SUBOTOTAL]]+REQ.4[[#This Row],[IVA]]</f>
        <v>0</v>
      </c>
    </row>
    <row r="214" spans="1:15" ht="22.5" x14ac:dyDescent="0.2">
      <c r="A214" s="16" t="s">
        <v>36</v>
      </c>
      <c r="B214" s="17">
        <v>213</v>
      </c>
      <c r="C214" s="16" t="s">
        <v>28</v>
      </c>
      <c r="D214" s="17">
        <v>2</v>
      </c>
      <c r="E214" s="17" t="s">
        <v>29</v>
      </c>
      <c r="F214" s="28" t="s">
        <v>38</v>
      </c>
      <c r="G214" s="18">
        <v>4357108001</v>
      </c>
      <c r="H214" s="19">
        <v>4267</v>
      </c>
      <c r="I214" s="20"/>
      <c r="J214" s="21"/>
      <c r="K214" s="22"/>
      <c r="L214" s="27"/>
      <c r="M214" s="24">
        <f>REQ.4[[#This Row],[CANTIDAD]]*REQ.4[[#This Row],[PRECIO UNITARIO]]</f>
        <v>0</v>
      </c>
      <c r="N214" s="25">
        <f>REQ.4[[#This Row],[SUBOTOTAL]]*0.16</f>
        <v>0</v>
      </c>
      <c r="O214" s="26">
        <f>REQ.4[[#This Row],[SUBOTOTAL]]+REQ.4[[#This Row],[IVA]]</f>
        <v>0</v>
      </c>
    </row>
    <row r="215" spans="1:15" ht="22.5" x14ac:dyDescent="0.2">
      <c r="A215" s="16" t="s">
        <v>36</v>
      </c>
      <c r="B215" s="17">
        <v>214</v>
      </c>
      <c r="C215" s="16" t="s">
        <v>28</v>
      </c>
      <c r="D215" s="17">
        <v>1</v>
      </c>
      <c r="E215" s="17" t="s">
        <v>17</v>
      </c>
      <c r="F215" s="28" t="s">
        <v>39</v>
      </c>
      <c r="G215" s="18">
        <v>20754765322</v>
      </c>
      <c r="H215" s="19" t="s">
        <v>40</v>
      </c>
      <c r="I215" s="20"/>
      <c r="J215" s="21"/>
      <c r="K215" s="22"/>
      <c r="L215" s="27"/>
      <c r="M215" s="24">
        <f>REQ.4[[#This Row],[CANTIDAD]]*REQ.4[[#This Row],[PRECIO UNITARIO]]</f>
        <v>0</v>
      </c>
      <c r="N215" s="25">
        <f>REQ.4[[#This Row],[SUBOTOTAL]]*0.16</f>
        <v>0</v>
      </c>
      <c r="O215" s="26">
        <f>REQ.4[[#This Row],[SUBOTOTAL]]+REQ.4[[#This Row],[IVA]]</f>
        <v>0</v>
      </c>
    </row>
    <row r="216" spans="1:15" ht="22.5" x14ac:dyDescent="0.2">
      <c r="A216" s="16" t="s">
        <v>36</v>
      </c>
      <c r="B216" s="17">
        <v>215</v>
      </c>
      <c r="C216" s="16" t="s">
        <v>28</v>
      </c>
      <c r="D216" s="17">
        <v>1</v>
      </c>
      <c r="E216" s="17" t="s">
        <v>17</v>
      </c>
      <c r="F216" s="28" t="s">
        <v>41</v>
      </c>
      <c r="G216" s="18">
        <v>4774248190</v>
      </c>
      <c r="H216" s="19" t="s">
        <v>421</v>
      </c>
      <c r="I216" s="20"/>
      <c r="J216" s="21"/>
      <c r="K216" s="22"/>
      <c r="L216" s="27"/>
      <c r="M216" s="24">
        <f>REQ.4[[#This Row],[CANTIDAD]]*REQ.4[[#This Row],[PRECIO UNITARIO]]</f>
        <v>0</v>
      </c>
      <c r="N216" s="25">
        <f>REQ.4[[#This Row],[SUBOTOTAL]]*0.16</f>
        <v>0</v>
      </c>
      <c r="O216" s="26">
        <f>REQ.4[[#This Row],[SUBOTOTAL]]+REQ.4[[#This Row],[IVA]]</f>
        <v>0</v>
      </c>
    </row>
    <row r="217" spans="1:15" ht="115.5" customHeight="1" x14ac:dyDescent="0.2">
      <c r="A217" s="16" t="s">
        <v>36</v>
      </c>
      <c r="B217" s="17">
        <v>216</v>
      </c>
      <c r="C217" s="16" t="s">
        <v>28</v>
      </c>
      <c r="D217" s="17">
        <v>1</v>
      </c>
      <c r="E217" s="17" t="s">
        <v>29</v>
      </c>
      <c r="F217" s="28" t="s">
        <v>42</v>
      </c>
      <c r="G217" s="18">
        <v>4657527190</v>
      </c>
      <c r="H217" s="19" t="s">
        <v>422</v>
      </c>
      <c r="I217" s="20"/>
      <c r="J217" s="21"/>
      <c r="K217" s="22"/>
      <c r="L217" s="27"/>
      <c r="M217" s="24">
        <f>REQ.4[[#This Row],[CANTIDAD]]*REQ.4[[#This Row],[PRECIO UNITARIO]]</f>
        <v>0</v>
      </c>
      <c r="N217" s="25">
        <f>REQ.4[[#This Row],[SUBOTOTAL]]*0.16</f>
        <v>0</v>
      </c>
      <c r="O217" s="26">
        <f>REQ.4[[#This Row],[SUBOTOTAL]]+REQ.4[[#This Row],[IVA]]</f>
        <v>0</v>
      </c>
    </row>
    <row r="218" spans="1:15" ht="22.5" x14ac:dyDescent="0.2">
      <c r="A218" s="16" t="s">
        <v>36</v>
      </c>
      <c r="B218" s="17">
        <v>217</v>
      </c>
      <c r="C218" s="16" t="s">
        <v>28</v>
      </c>
      <c r="D218" s="17">
        <v>1</v>
      </c>
      <c r="E218" s="17" t="s">
        <v>29</v>
      </c>
      <c r="F218" s="28" t="s">
        <v>43</v>
      </c>
      <c r="G218" s="18">
        <v>4657616190</v>
      </c>
      <c r="H218" s="19" t="s">
        <v>422</v>
      </c>
      <c r="I218" s="20"/>
      <c r="J218" s="21"/>
      <c r="K218" s="22"/>
      <c r="L218" s="27"/>
      <c r="M218" s="24">
        <f>REQ.4[[#This Row],[CANTIDAD]]*REQ.4[[#This Row],[PRECIO UNITARIO]]</f>
        <v>0</v>
      </c>
      <c r="N218" s="25">
        <f>REQ.4[[#This Row],[SUBOTOTAL]]*0.16</f>
        <v>0</v>
      </c>
      <c r="O218" s="26">
        <f>REQ.4[[#This Row],[SUBOTOTAL]]+REQ.4[[#This Row],[IVA]]</f>
        <v>0</v>
      </c>
    </row>
    <row r="219" spans="1:15" ht="22.5" x14ac:dyDescent="0.2">
      <c r="A219" s="16" t="s">
        <v>36</v>
      </c>
      <c r="B219" s="17">
        <v>218</v>
      </c>
      <c r="C219" s="16" t="s">
        <v>28</v>
      </c>
      <c r="D219" s="17">
        <v>2</v>
      </c>
      <c r="E219" s="17" t="s">
        <v>29</v>
      </c>
      <c r="F219" s="28" t="s">
        <v>423</v>
      </c>
      <c r="G219" s="18">
        <v>5401755190</v>
      </c>
      <c r="H219" s="19" t="s">
        <v>422</v>
      </c>
      <c r="I219" s="20"/>
      <c r="J219" s="21"/>
      <c r="K219" s="22"/>
      <c r="L219" s="27"/>
      <c r="M219" s="24">
        <f>REQ.4[[#This Row],[CANTIDAD]]*REQ.4[[#This Row],[PRECIO UNITARIO]]</f>
        <v>0</v>
      </c>
      <c r="N219" s="25">
        <f>REQ.4[[#This Row],[SUBOTOTAL]]*0.16</f>
        <v>0</v>
      </c>
      <c r="O219" s="26">
        <f>REQ.4[[#This Row],[SUBOTOTAL]]+REQ.4[[#This Row],[IVA]]</f>
        <v>0</v>
      </c>
    </row>
    <row r="220" spans="1:15" ht="22.5" x14ac:dyDescent="0.2">
      <c r="A220" s="16" t="s">
        <v>36</v>
      </c>
      <c r="B220" s="17">
        <v>219</v>
      </c>
      <c r="C220" s="16" t="s">
        <v>28</v>
      </c>
      <c r="D220" s="17">
        <v>1</v>
      </c>
      <c r="E220" s="17" t="s">
        <v>29</v>
      </c>
      <c r="F220" s="28" t="s">
        <v>44</v>
      </c>
      <c r="G220" s="18">
        <v>4657608190</v>
      </c>
      <c r="H220" s="19" t="s">
        <v>422</v>
      </c>
      <c r="I220" s="20"/>
      <c r="J220" s="21"/>
      <c r="K220" s="22"/>
      <c r="L220" s="27"/>
      <c r="M220" s="24">
        <f>REQ.4[[#This Row],[CANTIDAD]]*REQ.4[[#This Row],[PRECIO UNITARIO]]</f>
        <v>0</v>
      </c>
      <c r="N220" s="25">
        <f>REQ.4[[#This Row],[SUBOTOTAL]]*0.16</f>
        <v>0</v>
      </c>
      <c r="O220" s="26">
        <f>REQ.4[[#This Row],[SUBOTOTAL]]+REQ.4[[#This Row],[IVA]]</f>
        <v>0</v>
      </c>
    </row>
    <row r="221" spans="1:15" ht="22.5" x14ac:dyDescent="0.2">
      <c r="A221" s="16" t="s">
        <v>36</v>
      </c>
      <c r="B221" s="17">
        <v>220</v>
      </c>
      <c r="C221" s="16" t="s">
        <v>28</v>
      </c>
      <c r="D221" s="17">
        <v>2</v>
      </c>
      <c r="E221" s="17" t="s">
        <v>29</v>
      </c>
      <c r="F221" s="28" t="s">
        <v>45</v>
      </c>
      <c r="G221" s="18">
        <v>4718917190</v>
      </c>
      <c r="H221" s="19" t="s">
        <v>422</v>
      </c>
      <c r="I221" s="20"/>
      <c r="J221" s="21"/>
      <c r="K221" s="22"/>
      <c r="L221" s="27"/>
      <c r="M221" s="24">
        <f>REQ.4[[#This Row],[CANTIDAD]]*REQ.4[[#This Row],[PRECIO UNITARIO]]</f>
        <v>0</v>
      </c>
      <c r="N221" s="25">
        <f>REQ.4[[#This Row],[SUBOTOTAL]]*0.16</f>
        <v>0</v>
      </c>
      <c r="O221" s="26">
        <f>REQ.4[[#This Row],[SUBOTOTAL]]+REQ.4[[#This Row],[IVA]]</f>
        <v>0</v>
      </c>
    </row>
    <row r="222" spans="1:15" ht="22.5" x14ac:dyDescent="0.2">
      <c r="A222" s="16" t="s">
        <v>36</v>
      </c>
      <c r="B222" s="17">
        <v>221</v>
      </c>
      <c r="C222" s="16" t="s">
        <v>28</v>
      </c>
      <c r="D222" s="17">
        <v>2</v>
      </c>
      <c r="E222" s="17" t="s">
        <v>29</v>
      </c>
      <c r="F222" s="30" t="s">
        <v>46</v>
      </c>
      <c r="G222" s="18">
        <v>4657594190</v>
      </c>
      <c r="H222" s="19" t="s">
        <v>424</v>
      </c>
      <c r="I222" s="20"/>
      <c r="J222" s="21"/>
      <c r="K222" s="22"/>
      <c r="L222" s="27"/>
      <c r="M222" s="24">
        <f>REQ.4[[#This Row],[CANTIDAD]]*REQ.4[[#This Row],[PRECIO UNITARIO]]</f>
        <v>0</v>
      </c>
      <c r="N222" s="25">
        <f>REQ.4[[#This Row],[SUBOTOTAL]]*0.16</f>
        <v>0</v>
      </c>
      <c r="O222" s="26">
        <f>REQ.4[[#This Row],[SUBOTOTAL]]+REQ.4[[#This Row],[IVA]]</f>
        <v>0</v>
      </c>
    </row>
    <row r="223" spans="1:15" ht="22.5" x14ac:dyDescent="0.2">
      <c r="A223" s="16" t="s">
        <v>36</v>
      </c>
      <c r="B223" s="17">
        <v>222</v>
      </c>
      <c r="C223" s="16" t="s">
        <v>28</v>
      </c>
      <c r="D223" s="17">
        <v>1</v>
      </c>
      <c r="E223" s="17" t="s">
        <v>29</v>
      </c>
      <c r="F223" s="28" t="s">
        <v>47</v>
      </c>
      <c r="G223" s="18">
        <v>5401780190</v>
      </c>
      <c r="H223" s="19" t="s">
        <v>425</v>
      </c>
      <c r="I223" s="20"/>
      <c r="J223" s="21"/>
      <c r="K223" s="22"/>
      <c r="L223" s="27"/>
      <c r="M223" s="24">
        <f>REQ.4[[#This Row],[CANTIDAD]]*REQ.4[[#This Row],[PRECIO UNITARIO]]</f>
        <v>0</v>
      </c>
      <c r="N223" s="25">
        <f>REQ.4[[#This Row],[SUBOTOTAL]]*0.16</f>
        <v>0</v>
      </c>
      <c r="O223" s="26">
        <f>REQ.4[[#This Row],[SUBOTOTAL]]+REQ.4[[#This Row],[IVA]]</f>
        <v>0</v>
      </c>
    </row>
    <row r="224" spans="1:15" ht="22.5" x14ac:dyDescent="0.2">
      <c r="A224" s="16" t="s">
        <v>36</v>
      </c>
      <c r="B224" s="17">
        <v>223</v>
      </c>
      <c r="C224" s="16" t="s">
        <v>28</v>
      </c>
      <c r="D224" s="17">
        <v>1</v>
      </c>
      <c r="E224" s="17" t="s">
        <v>29</v>
      </c>
      <c r="F224" s="28" t="s">
        <v>48</v>
      </c>
      <c r="G224" s="18">
        <v>5401496190</v>
      </c>
      <c r="H224" s="19" t="s">
        <v>424</v>
      </c>
      <c r="I224" s="20"/>
      <c r="J224" s="21"/>
      <c r="K224" s="22"/>
      <c r="L224" s="27"/>
      <c r="M224" s="24">
        <f>REQ.4[[#This Row],[CANTIDAD]]*REQ.4[[#This Row],[PRECIO UNITARIO]]</f>
        <v>0</v>
      </c>
      <c r="N224" s="25">
        <f>REQ.4[[#This Row],[SUBOTOTAL]]*0.16</f>
        <v>0</v>
      </c>
      <c r="O224" s="26">
        <f>REQ.4[[#This Row],[SUBOTOTAL]]+REQ.4[[#This Row],[IVA]]</f>
        <v>0</v>
      </c>
    </row>
    <row r="225" spans="1:15" ht="22.5" x14ac:dyDescent="0.2">
      <c r="A225" s="16" t="s">
        <v>36</v>
      </c>
      <c r="B225" s="17">
        <v>224</v>
      </c>
      <c r="C225" s="16" t="s">
        <v>28</v>
      </c>
      <c r="D225" s="17">
        <v>1</v>
      </c>
      <c r="E225" s="17" t="s">
        <v>29</v>
      </c>
      <c r="F225" s="30" t="s">
        <v>49</v>
      </c>
      <c r="G225" s="18">
        <v>5401704190</v>
      </c>
      <c r="H225" s="19" t="s">
        <v>425</v>
      </c>
      <c r="I225" s="20"/>
      <c r="J225" s="21"/>
      <c r="K225" s="22"/>
      <c r="L225" s="27"/>
      <c r="M225" s="24">
        <f>REQ.4[[#This Row],[CANTIDAD]]*REQ.4[[#This Row],[PRECIO UNITARIO]]</f>
        <v>0</v>
      </c>
      <c r="N225" s="25">
        <f>REQ.4[[#This Row],[SUBOTOTAL]]*0.16</f>
        <v>0</v>
      </c>
      <c r="O225" s="26">
        <f>REQ.4[[#This Row],[SUBOTOTAL]]+REQ.4[[#This Row],[IVA]]</f>
        <v>0</v>
      </c>
    </row>
    <row r="226" spans="1:15" ht="22.5" x14ac:dyDescent="0.2">
      <c r="A226" s="16" t="s">
        <v>36</v>
      </c>
      <c r="B226" s="17">
        <v>225</v>
      </c>
      <c r="C226" s="16" t="s">
        <v>28</v>
      </c>
      <c r="D226" s="17">
        <v>1</v>
      </c>
      <c r="E226" s="17" t="s">
        <v>29</v>
      </c>
      <c r="F226" s="30" t="s">
        <v>426</v>
      </c>
      <c r="G226" s="18">
        <v>5061504190</v>
      </c>
      <c r="H226" s="19" t="s">
        <v>422</v>
      </c>
      <c r="I226" s="20"/>
      <c r="J226" s="21"/>
      <c r="K226" s="22"/>
      <c r="L226" s="27"/>
      <c r="M226" s="24">
        <f>REQ.4[[#This Row],[CANTIDAD]]*REQ.4[[#This Row],[PRECIO UNITARIO]]</f>
        <v>0</v>
      </c>
      <c r="N226" s="25">
        <f>REQ.4[[#This Row],[SUBOTOTAL]]*0.16</f>
        <v>0</v>
      </c>
      <c r="O226" s="26">
        <f>REQ.4[[#This Row],[SUBOTOTAL]]+REQ.4[[#This Row],[IVA]]</f>
        <v>0</v>
      </c>
    </row>
    <row r="227" spans="1:15" ht="22.5" x14ac:dyDescent="0.2">
      <c r="A227" s="16" t="s">
        <v>36</v>
      </c>
      <c r="B227" s="17">
        <v>226</v>
      </c>
      <c r="C227" s="16" t="s">
        <v>28</v>
      </c>
      <c r="D227" s="17">
        <v>2</v>
      </c>
      <c r="E227" s="17" t="s">
        <v>29</v>
      </c>
      <c r="F227" s="30" t="s">
        <v>427</v>
      </c>
      <c r="G227" s="18">
        <v>8900019190</v>
      </c>
      <c r="H227" s="19" t="s">
        <v>425</v>
      </c>
      <c r="I227" s="20"/>
      <c r="J227" s="21"/>
      <c r="K227" s="22"/>
      <c r="L227" s="27"/>
      <c r="M227" s="24">
        <f>REQ.4[[#This Row],[CANTIDAD]]*REQ.4[[#This Row],[PRECIO UNITARIO]]</f>
        <v>0</v>
      </c>
      <c r="N227" s="25">
        <f>REQ.4[[#This Row],[SUBOTOTAL]]*0.16</f>
        <v>0</v>
      </c>
      <c r="O227" s="26">
        <f>REQ.4[[#This Row],[SUBOTOTAL]]+REQ.4[[#This Row],[IVA]]</f>
        <v>0</v>
      </c>
    </row>
    <row r="228" spans="1:15" ht="22.5" x14ac:dyDescent="0.2">
      <c r="A228" s="16" t="s">
        <v>36</v>
      </c>
      <c r="B228" s="17">
        <v>227</v>
      </c>
      <c r="C228" s="16" t="s">
        <v>28</v>
      </c>
      <c r="D228" s="17">
        <v>1</v>
      </c>
      <c r="E228" s="17" t="s">
        <v>29</v>
      </c>
      <c r="F228" s="28" t="s">
        <v>428</v>
      </c>
      <c r="G228" s="18">
        <v>5795648190</v>
      </c>
      <c r="H228" s="31" t="s">
        <v>422</v>
      </c>
      <c r="I228" s="17"/>
      <c r="J228" s="21"/>
      <c r="K228" s="22"/>
      <c r="L228" s="27"/>
      <c r="M228" s="24">
        <f>REQ.4[[#This Row],[CANTIDAD]]*REQ.4[[#This Row],[PRECIO UNITARIO]]</f>
        <v>0</v>
      </c>
      <c r="N228" s="25">
        <f>REQ.4[[#This Row],[SUBOTOTAL]]*0.16</f>
        <v>0</v>
      </c>
      <c r="O228" s="26">
        <f>REQ.4[[#This Row],[SUBOTOTAL]]+REQ.4[[#This Row],[IVA]]</f>
        <v>0</v>
      </c>
    </row>
    <row r="229" spans="1:15" ht="25.5" x14ac:dyDescent="0.2">
      <c r="A229" s="16" t="s">
        <v>36</v>
      </c>
      <c r="B229" s="17">
        <v>228</v>
      </c>
      <c r="C229" s="16" t="s">
        <v>28</v>
      </c>
      <c r="D229" s="17">
        <v>1</v>
      </c>
      <c r="E229" s="17" t="s">
        <v>29</v>
      </c>
      <c r="F229" s="28" t="s">
        <v>50</v>
      </c>
      <c r="G229" s="18" t="s">
        <v>51</v>
      </c>
      <c r="H229" s="19" t="s">
        <v>429</v>
      </c>
      <c r="I229" s="20"/>
      <c r="J229" s="21"/>
      <c r="K229" s="22"/>
      <c r="L229" s="27"/>
      <c r="M229" s="24">
        <f>REQ.4[[#This Row],[CANTIDAD]]*REQ.4[[#This Row],[PRECIO UNITARIO]]</f>
        <v>0</v>
      </c>
      <c r="N229" s="25">
        <f>REQ.4[[#This Row],[SUBOTOTAL]]*0.16</f>
        <v>0</v>
      </c>
      <c r="O229" s="26">
        <f>REQ.4[[#This Row],[SUBOTOTAL]]+REQ.4[[#This Row],[IVA]]</f>
        <v>0</v>
      </c>
    </row>
    <row r="230" spans="1:15" ht="22.5" x14ac:dyDescent="0.2">
      <c r="A230" s="16" t="s">
        <v>36</v>
      </c>
      <c r="B230" s="17">
        <v>229</v>
      </c>
      <c r="C230" s="16" t="s">
        <v>28</v>
      </c>
      <c r="D230" s="17">
        <v>10</v>
      </c>
      <c r="E230" s="17" t="s">
        <v>54</v>
      </c>
      <c r="F230" s="28" t="s">
        <v>430</v>
      </c>
      <c r="G230" s="18"/>
      <c r="H230" s="19"/>
      <c r="I230" s="20"/>
      <c r="J230" s="21"/>
      <c r="K230" s="22"/>
      <c r="L230" s="27"/>
      <c r="M230" s="24">
        <f>REQ.4[[#This Row],[CANTIDAD]]*REQ.4[[#This Row],[PRECIO UNITARIO]]</f>
        <v>0</v>
      </c>
      <c r="N230" s="25">
        <f>REQ.4[[#This Row],[SUBOTOTAL]]*0.16</f>
        <v>0</v>
      </c>
      <c r="O230" s="26">
        <f>REQ.4[[#This Row],[SUBOTOTAL]]+REQ.4[[#This Row],[IVA]]</f>
        <v>0</v>
      </c>
    </row>
    <row r="231" spans="1:15" ht="22.5" x14ac:dyDescent="0.2">
      <c r="A231" s="16" t="s">
        <v>36</v>
      </c>
      <c r="B231" s="17">
        <v>230</v>
      </c>
      <c r="C231" s="16" t="s">
        <v>28</v>
      </c>
      <c r="D231" s="17">
        <v>1</v>
      </c>
      <c r="E231" s="17" t="s">
        <v>29</v>
      </c>
      <c r="F231" s="28" t="s">
        <v>431</v>
      </c>
      <c r="G231" s="18" t="s">
        <v>432</v>
      </c>
      <c r="H231" s="19" t="s">
        <v>433</v>
      </c>
      <c r="I231" s="20"/>
      <c r="J231" s="21"/>
      <c r="K231" s="22"/>
      <c r="L231" s="27"/>
      <c r="M231" s="24">
        <f>REQ.4[[#This Row],[CANTIDAD]]*REQ.4[[#This Row],[PRECIO UNITARIO]]</f>
        <v>0</v>
      </c>
      <c r="N231" s="25">
        <f>REQ.4[[#This Row],[SUBOTOTAL]]*0.16</f>
        <v>0</v>
      </c>
      <c r="O231" s="26">
        <f>REQ.4[[#This Row],[SUBOTOTAL]]+REQ.4[[#This Row],[IVA]]</f>
        <v>0</v>
      </c>
    </row>
    <row r="232" spans="1:15" ht="25.5" x14ac:dyDescent="0.2">
      <c r="A232" s="16" t="s">
        <v>36</v>
      </c>
      <c r="B232" s="17">
        <v>231</v>
      </c>
      <c r="C232" s="16" t="s">
        <v>28</v>
      </c>
      <c r="D232" s="17">
        <v>1</v>
      </c>
      <c r="E232" s="17" t="s">
        <v>29</v>
      </c>
      <c r="F232" s="28" t="s">
        <v>434</v>
      </c>
      <c r="G232" s="18" t="s">
        <v>435</v>
      </c>
      <c r="H232" s="19" t="s">
        <v>436</v>
      </c>
      <c r="I232" s="20"/>
      <c r="J232" s="21"/>
      <c r="K232" s="22"/>
      <c r="L232" s="27"/>
      <c r="M232" s="24">
        <f>REQ.4[[#This Row],[CANTIDAD]]*REQ.4[[#This Row],[PRECIO UNITARIO]]</f>
        <v>0</v>
      </c>
      <c r="N232" s="25">
        <f>REQ.4[[#This Row],[SUBOTOTAL]]*0.16</f>
        <v>0</v>
      </c>
      <c r="O232" s="26">
        <f>REQ.4[[#This Row],[SUBOTOTAL]]+REQ.4[[#This Row],[IVA]]</f>
        <v>0</v>
      </c>
    </row>
    <row r="233" spans="1:15" ht="22.5" x14ac:dyDescent="0.2">
      <c r="A233" s="16" t="s">
        <v>36</v>
      </c>
      <c r="B233" s="17">
        <v>232</v>
      </c>
      <c r="C233" s="16" t="s">
        <v>28</v>
      </c>
      <c r="D233" s="17">
        <v>1</v>
      </c>
      <c r="E233" s="17" t="s">
        <v>29</v>
      </c>
      <c r="F233" s="28" t="s">
        <v>437</v>
      </c>
      <c r="G233" s="18"/>
      <c r="H233" s="19"/>
      <c r="I233" s="20"/>
      <c r="J233" s="21"/>
      <c r="K233" s="22"/>
      <c r="L233" s="27"/>
      <c r="M233" s="24">
        <f>REQ.4[[#This Row],[CANTIDAD]]*REQ.4[[#This Row],[PRECIO UNITARIO]]</f>
        <v>0</v>
      </c>
      <c r="N233" s="25">
        <f>REQ.4[[#This Row],[SUBOTOTAL]]*0.16</f>
        <v>0</v>
      </c>
      <c r="O233" s="26">
        <f>REQ.4[[#This Row],[SUBOTOTAL]]+REQ.4[[#This Row],[IVA]]</f>
        <v>0</v>
      </c>
    </row>
    <row r="234" spans="1:15" ht="22.5" x14ac:dyDescent="0.2">
      <c r="A234" s="16" t="s">
        <v>36</v>
      </c>
      <c r="B234" s="17">
        <v>233</v>
      </c>
      <c r="C234" s="16" t="s">
        <v>28</v>
      </c>
      <c r="D234" s="17">
        <v>1</v>
      </c>
      <c r="E234" s="17" t="s">
        <v>387</v>
      </c>
      <c r="F234" s="28" t="s">
        <v>438</v>
      </c>
      <c r="G234" s="18">
        <v>2416</v>
      </c>
      <c r="H234" s="19" t="s">
        <v>30</v>
      </c>
      <c r="I234" s="20"/>
      <c r="J234" s="21"/>
      <c r="K234" s="22"/>
      <c r="L234" s="27"/>
      <c r="M234" s="24">
        <f>REQ.4[[#This Row],[CANTIDAD]]*REQ.4[[#This Row],[PRECIO UNITARIO]]</f>
        <v>0</v>
      </c>
      <c r="N234" s="25">
        <f>REQ.4[[#This Row],[SUBOTOTAL]]*0.16</f>
        <v>0</v>
      </c>
      <c r="O234" s="26">
        <f>REQ.4[[#This Row],[SUBOTOTAL]]+REQ.4[[#This Row],[IVA]]</f>
        <v>0</v>
      </c>
    </row>
    <row r="235" spans="1:15" ht="22.5" x14ac:dyDescent="0.2">
      <c r="A235" s="16" t="s">
        <v>36</v>
      </c>
      <c r="B235" s="17">
        <v>234</v>
      </c>
      <c r="C235" s="16" t="s">
        <v>28</v>
      </c>
      <c r="D235" s="17">
        <v>1</v>
      </c>
      <c r="E235" s="17" t="s">
        <v>387</v>
      </c>
      <c r="F235" s="28" t="s">
        <v>439</v>
      </c>
      <c r="G235" s="18">
        <v>828</v>
      </c>
      <c r="H235" s="19" t="s">
        <v>440</v>
      </c>
      <c r="I235" s="20"/>
      <c r="J235" s="21"/>
      <c r="K235" s="22"/>
      <c r="L235" s="27"/>
      <c r="M235" s="24">
        <f>REQ.4[[#This Row],[CANTIDAD]]*REQ.4[[#This Row],[PRECIO UNITARIO]]</f>
        <v>0</v>
      </c>
      <c r="N235" s="25">
        <f>REQ.4[[#This Row],[SUBOTOTAL]]*0.16</f>
        <v>0</v>
      </c>
      <c r="O235" s="26">
        <f>REQ.4[[#This Row],[SUBOTOTAL]]+REQ.4[[#This Row],[IVA]]</f>
        <v>0</v>
      </c>
    </row>
    <row r="236" spans="1:15" ht="22.5" x14ac:dyDescent="0.2">
      <c r="A236" s="16" t="s">
        <v>36</v>
      </c>
      <c r="B236" s="17">
        <v>235</v>
      </c>
      <c r="C236" s="16" t="s">
        <v>28</v>
      </c>
      <c r="D236" s="17">
        <v>10</v>
      </c>
      <c r="E236" s="17" t="s">
        <v>29</v>
      </c>
      <c r="F236" s="28" t="s">
        <v>441</v>
      </c>
      <c r="G236" s="18" t="s">
        <v>442</v>
      </c>
      <c r="H236" s="19"/>
      <c r="I236" s="20"/>
      <c r="J236" s="21"/>
      <c r="K236" s="22"/>
      <c r="L236" s="27"/>
      <c r="M236" s="24">
        <f>REQ.4[[#This Row],[CANTIDAD]]*REQ.4[[#This Row],[PRECIO UNITARIO]]</f>
        <v>0</v>
      </c>
      <c r="N236" s="25">
        <f>REQ.4[[#This Row],[SUBOTOTAL]]*0.16</f>
        <v>0</v>
      </c>
      <c r="O236" s="26">
        <f>REQ.4[[#This Row],[SUBOTOTAL]]+REQ.4[[#This Row],[IVA]]</f>
        <v>0</v>
      </c>
    </row>
    <row r="237" spans="1:15" ht="22.5" x14ac:dyDescent="0.2">
      <c r="A237" s="16" t="s">
        <v>36</v>
      </c>
      <c r="B237" s="17">
        <v>236</v>
      </c>
      <c r="C237" s="16" t="s">
        <v>28</v>
      </c>
      <c r="D237" s="17">
        <v>1</v>
      </c>
      <c r="E237" s="17" t="s">
        <v>387</v>
      </c>
      <c r="F237" s="28" t="s">
        <v>443</v>
      </c>
      <c r="G237" s="18">
        <v>2300</v>
      </c>
      <c r="H237" s="19"/>
      <c r="I237" s="20"/>
      <c r="J237" s="21"/>
      <c r="K237" s="22"/>
      <c r="L237" s="27"/>
      <c r="M237" s="24">
        <f>REQ.4[[#This Row],[CANTIDAD]]*REQ.4[[#This Row],[PRECIO UNITARIO]]</f>
        <v>0</v>
      </c>
      <c r="N237" s="25">
        <f>REQ.4[[#This Row],[SUBOTOTAL]]*0.16</f>
        <v>0</v>
      </c>
      <c r="O237" s="26">
        <f>REQ.4[[#This Row],[SUBOTOTAL]]+REQ.4[[#This Row],[IVA]]</f>
        <v>0</v>
      </c>
    </row>
    <row r="238" spans="1:15" ht="22.5" x14ac:dyDescent="0.2">
      <c r="A238" s="16" t="s">
        <v>36</v>
      </c>
      <c r="B238" s="17">
        <v>237</v>
      </c>
      <c r="C238" s="16" t="s">
        <v>28</v>
      </c>
      <c r="D238" s="17">
        <v>1</v>
      </c>
      <c r="E238" s="17" t="s">
        <v>29</v>
      </c>
      <c r="F238" s="28" t="s">
        <v>444</v>
      </c>
      <c r="G238" s="18" t="s">
        <v>445</v>
      </c>
      <c r="H238" s="19" t="s">
        <v>433</v>
      </c>
      <c r="I238" s="20"/>
      <c r="J238" s="21"/>
      <c r="K238" s="22"/>
      <c r="L238" s="27"/>
      <c r="M238" s="24">
        <f>REQ.4[[#This Row],[CANTIDAD]]*REQ.4[[#This Row],[PRECIO UNITARIO]]</f>
        <v>0</v>
      </c>
      <c r="N238" s="25">
        <f>REQ.4[[#This Row],[SUBOTOTAL]]*0.16</f>
        <v>0</v>
      </c>
      <c r="O238" s="26">
        <f>REQ.4[[#This Row],[SUBOTOTAL]]+REQ.4[[#This Row],[IVA]]</f>
        <v>0</v>
      </c>
    </row>
    <row r="239" spans="1:15" ht="22.5" x14ac:dyDescent="0.2">
      <c r="A239" s="16" t="s">
        <v>36</v>
      </c>
      <c r="B239" s="17">
        <v>238</v>
      </c>
      <c r="C239" s="16" t="s">
        <v>28</v>
      </c>
      <c r="D239" s="17">
        <v>5</v>
      </c>
      <c r="E239" s="17" t="s">
        <v>29</v>
      </c>
      <c r="F239" s="28" t="s">
        <v>446</v>
      </c>
      <c r="G239" s="18">
        <v>368608</v>
      </c>
      <c r="H239" s="19"/>
      <c r="I239" s="20"/>
      <c r="J239" s="21"/>
      <c r="K239" s="22"/>
      <c r="L239" s="27"/>
      <c r="M239" s="24">
        <f>REQ.4[[#This Row],[CANTIDAD]]*REQ.4[[#This Row],[PRECIO UNITARIO]]</f>
        <v>0</v>
      </c>
      <c r="N239" s="25">
        <f>REQ.4[[#This Row],[SUBOTOTAL]]*0.16</f>
        <v>0</v>
      </c>
      <c r="O239" s="26">
        <f>REQ.4[[#This Row],[SUBOTOTAL]]+REQ.4[[#This Row],[IVA]]</f>
        <v>0</v>
      </c>
    </row>
    <row r="240" spans="1:15" ht="22.5" x14ac:dyDescent="0.2">
      <c r="A240" s="16" t="s">
        <v>36</v>
      </c>
      <c r="B240" s="17">
        <v>239</v>
      </c>
      <c r="C240" s="16" t="s">
        <v>28</v>
      </c>
      <c r="D240" s="17">
        <v>5</v>
      </c>
      <c r="E240" s="17" t="s">
        <v>29</v>
      </c>
      <c r="F240" s="28" t="s">
        <v>447</v>
      </c>
      <c r="G240" s="18">
        <v>360213</v>
      </c>
      <c r="H240" s="19"/>
      <c r="I240" s="20"/>
      <c r="J240" s="21"/>
      <c r="K240" s="22"/>
      <c r="L240" s="27"/>
      <c r="M240" s="24">
        <f>REQ.4[[#This Row],[CANTIDAD]]*REQ.4[[#This Row],[PRECIO UNITARIO]]</f>
        <v>0</v>
      </c>
      <c r="N240" s="25">
        <f>REQ.4[[#This Row],[SUBOTOTAL]]*0.16</f>
        <v>0</v>
      </c>
      <c r="O240" s="26">
        <f>REQ.4[[#This Row],[SUBOTOTAL]]+REQ.4[[#This Row],[IVA]]</f>
        <v>0</v>
      </c>
    </row>
    <row r="241" spans="1:15" ht="22.5" x14ac:dyDescent="0.2">
      <c r="A241" s="16" t="s">
        <v>36</v>
      </c>
      <c r="B241" s="17">
        <v>240</v>
      </c>
      <c r="C241" s="16" t="s">
        <v>28</v>
      </c>
      <c r="D241" s="17">
        <v>5</v>
      </c>
      <c r="E241" s="17" t="s">
        <v>29</v>
      </c>
      <c r="F241" s="28" t="s">
        <v>448</v>
      </c>
      <c r="G241" s="18" t="s">
        <v>449</v>
      </c>
      <c r="H241" s="19" t="s">
        <v>450</v>
      </c>
      <c r="I241" s="20"/>
      <c r="J241" s="21"/>
      <c r="K241" s="22"/>
      <c r="L241" s="27"/>
      <c r="M241" s="24">
        <f>REQ.4[[#This Row],[CANTIDAD]]*REQ.4[[#This Row],[PRECIO UNITARIO]]</f>
        <v>0</v>
      </c>
      <c r="N241" s="25">
        <f>REQ.4[[#This Row],[SUBOTOTAL]]*0.16</f>
        <v>0</v>
      </c>
      <c r="O241" s="26">
        <f>REQ.4[[#This Row],[SUBOTOTAL]]+REQ.4[[#This Row],[IVA]]</f>
        <v>0</v>
      </c>
    </row>
    <row r="242" spans="1:15" ht="33.75" x14ac:dyDescent="0.2">
      <c r="A242" s="16" t="s">
        <v>15</v>
      </c>
      <c r="B242" s="17">
        <v>241</v>
      </c>
      <c r="C242" s="16" t="s">
        <v>451</v>
      </c>
      <c r="D242" s="17">
        <v>1</v>
      </c>
      <c r="E242" s="17" t="s">
        <v>17</v>
      </c>
      <c r="F242" s="28" t="s">
        <v>452</v>
      </c>
      <c r="G242" s="18"/>
      <c r="H242" s="19"/>
      <c r="I242" s="20"/>
      <c r="J242" s="21"/>
      <c r="K242" s="22"/>
      <c r="L242" s="27"/>
      <c r="M242" s="24">
        <f>REQ.4[[#This Row],[CANTIDAD]]*REQ.4[[#This Row],[PRECIO UNITARIO]]</f>
        <v>0</v>
      </c>
      <c r="N242" s="25">
        <f>REQ.4[[#This Row],[SUBOTOTAL]]*0.16</f>
        <v>0</v>
      </c>
      <c r="O242" s="26">
        <f>REQ.4[[#This Row],[SUBOTOTAL]]+REQ.4[[#This Row],[IVA]]</f>
        <v>0</v>
      </c>
    </row>
    <row r="243" spans="1:15" ht="33.75" x14ac:dyDescent="0.2">
      <c r="A243" s="16" t="s">
        <v>15</v>
      </c>
      <c r="B243" s="17">
        <v>242</v>
      </c>
      <c r="C243" s="16" t="s">
        <v>451</v>
      </c>
      <c r="D243" s="17">
        <v>4</v>
      </c>
      <c r="E243" s="17" t="s">
        <v>17</v>
      </c>
      <c r="F243" s="28" t="s">
        <v>453</v>
      </c>
      <c r="G243" s="18"/>
      <c r="H243" s="19"/>
      <c r="I243" s="20"/>
      <c r="J243" s="21"/>
      <c r="K243" s="22"/>
      <c r="L243" s="27"/>
      <c r="M243" s="24">
        <f>REQ.4[[#This Row],[CANTIDAD]]*REQ.4[[#This Row],[PRECIO UNITARIO]]</f>
        <v>0</v>
      </c>
      <c r="N243" s="25">
        <f>REQ.4[[#This Row],[SUBOTOTAL]]*0.16</f>
        <v>0</v>
      </c>
      <c r="O243" s="26">
        <f>REQ.4[[#This Row],[SUBOTOTAL]]+REQ.4[[#This Row],[IVA]]</f>
        <v>0</v>
      </c>
    </row>
    <row r="244" spans="1:15" ht="33.75" x14ac:dyDescent="0.2">
      <c r="A244" s="16" t="s">
        <v>15</v>
      </c>
      <c r="B244" s="17">
        <v>243</v>
      </c>
      <c r="C244" s="16" t="s">
        <v>451</v>
      </c>
      <c r="D244" s="17">
        <v>1</v>
      </c>
      <c r="E244" s="17" t="s">
        <v>17</v>
      </c>
      <c r="F244" s="28" t="s">
        <v>454</v>
      </c>
      <c r="G244" s="18"/>
      <c r="H244" s="19"/>
      <c r="I244" s="20"/>
      <c r="J244" s="21"/>
      <c r="K244" s="22"/>
      <c r="L244" s="27"/>
      <c r="M244" s="24">
        <f>REQ.4[[#This Row],[CANTIDAD]]*REQ.4[[#This Row],[PRECIO UNITARIO]]</f>
        <v>0</v>
      </c>
      <c r="N244" s="25">
        <f>REQ.4[[#This Row],[SUBOTOTAL]]*0.16</f>
        <v>0</v>
      </c>
      <c r="O244" s="26">
        <f>REQ.4[[#This Row],[SUBOTOTAL]]+REQ.4[[#This Row],[IVA]]</f>
        <v>0</v>
      </c>
    </row>
    <row r="245" spans="1:15" ht="33.75" x14ac:dyDescent="0.2">
      <c r="A245" s="16" t="s">
        <v>15</v>
      </c>
      <c r="B245" s="17">
        <v>244</v>
      </c>
      <c r="C245" s="16" t="s">
        <v>451</v>
      </c>
      <c r="D245" s="17">
        <v>1</v>
      </c>
      <c r="E245" s="17" t="s">
        <v>17</v>
      </c>
      <c r="F245" s="28" t="s">
        <v>455</v>
      </c>
      <c r="G245" s="18"/>
      <c r="H245" s="19"/>
      <c r="I245" s="20"/>
      <c r="J245" s="21"/>
      <c r="K245" s="22"/>
      <c r="L245" s="27"/>
      <c r="M245" s="24">
        <f>REQ.4[[#This Row],[CANTIDAD]]*REQ.4[[#This Row],[PRECIO UNITARIO]]</f>
        <v>0</v>
      </c>
      <c r="N245" s="25">
        <f>REQ.4[[#This Row],[SUBOTOTAL]]*0.16</f>
        <v>0</v>
      </c>
      <c r="O245" s="26">
        <f>REQ.4[[#This Row],[SUBOTOTAL]]+REQ.4[[#This Row],[IVA]]</f>
        <v>0</v>
      </c>
    </row>
    <row r="246" spans="1:15" ht="33.75" x14ac:dyDescent="0.2">
      <c r="A246" s="16" t="s">
        <v>15</v>
      </c>
      <c r="B246" s="17">
        <v>245</v>
      </c>
      <c r="C246" s="16" t="s">
        <v>451</v>
      </c>
      <c r="D246" s="17">
        <v>2</v>
      </c>
      <c r="E246" s="17" t="s">
        <v>17</v>
      </c>
      <c r="F246" s="28" t="s">
        <v>456</v>
      </c>
      <c r="G246" s="18"/>
      <c r="H246" s="19"/>
      <c r="I246" s="20"/>
      <c r="J246" s="21"/>
      <c r="K246" s="22"/>
      <c r="L246" s="27"/>
      <c r="M246" s="24">
        <f>REQ.4[[#This Row],[CANTIDAD]]*REQ.4[[#This Row],[PRECIO UNITARIO]]</f>
        <v>0</v>
      </c>
      <c r="N246" s="25">
        <f>REQ.4[[#This Row],[SUBOTOTAL]]*0.16</f>
        <v>0</v>
      </c>
      <c r="O246" s="26">
        <f>REQ.4[[#This Row],[SUBOTOTAL]]+REQ.4[[#This Row],[IVA]]</f>
        <v>0</v>
      </c>
    </row>
    <row r="247" spans="1:15" ht="127.5" x14ac:dyDescent="0.2">
      <c r="A247" s="16" t="s">
        <v>22</v>
      </c>
      <c r="B247" s="17">
        <v>246</v>
      </c>
      <c r="C247" s="16" t="s">
        <v>80</v>
      </c>
      <c r="D247" s="17">
        <v>2</v>
      </c>
      <c r="E247" s="17" t="s">
        <v>24</v>
      </c>
      <c r="F247" s="28" t="s">
        <v>457</v>
      </c>
      <c r="G247" s="18" t="s">
        <v>458</v>
      </c>
      <c r="H247" s="19"/>
      <c r="I247" s="20"/>
      <c r="J247" s="21"/>
      <c r="K247" s="22"/>
      <c r="L247" s="27"/>
      <c r="M247" s="24">
        <f>REQ.4[[#This Row],[CANTIDAD]]*REQ.4[[#This Row],[PRECIO UNITARIO]]</f>
        <v>0</v>
      </c>
      <c r="N247" s="25">
        <f>REQ.4[[#This Row],[SUBOTOTAL]]*0.16</f>
        <v>0</v>
      </c>
      <c r="O247" s="26">
        <f>REQ.4[[#This Row],[SUBOTOTAL]]+REQ.4[[#This Row],[IVA]]</f>
        <v>0</v>
      </c>
    </row>
    <row r="248" spans="1:15" ht="114.75" x14ac:dyDescent="0.2">
      <c r="A248" s="16" t="s">
        <v>22</v>
      </c>
      <c r="B248" s="17">
        <v>247</v>
      </c>
      <c r="C248" s="16" t="s">
        <v>181</v>
      </c>
      <c r="D248" s="17">
        <v>5</v>
      </c>
      <c r="E248" s="17" t="s">
        <v>24</v>
      </c>
      <c r="F248" s="28" t="s">
        <v>459</v>
      </c>
      <c r="G248" s="18" t="s">
        <v>68</v>
      </c>
      <c r="H248" s="19"/>
      <c r="I248" s="20"/>
      <c r="J248" s="21"/>
      <c r="K248" s="22"/>
      <c r="L248" s="27"/>
      <c r="M248" s="24">
        <f>REQ.4[[#This Row],[CANTIDAD]]*REQ.4[[#This Row],[PRECIO UNITARIO]]</f>
        <v>0</v>
      </c>
      <c r="N248" s="25">
        <f>REQ.4[[#This Row],[SUBOTOTAL]]*0.16</f>
        <v>0</v>
      </c>
      <c r="O248" s="26">
        <f>REQ.4[[#This Row],[SUBOTOTAL]]+REQ.4[[#This Row],[IVA]]</f>
        <v>0</v>
      </c>
    </row>
    <row r="249" spans="1:15" ht="114.75" x14ac:dyDescent="0.2">
      <c r="A249" s="16" t="s">
        <v>22</v>
      </c>
      <c r="B249" s="17">
        <v>248</v>
      </c>
      <c r="C249" s="16" t="s">
        <v>181</v>
      </c>
      <c r="D249" s="17">
        <v>2</v>
      </c>
      <c r="E249" s="17" t="s">
        <v>24</v>
      </c>
      <c r="F249" s="28" t="s">
        <v>460</v>
      </c>
      <c r="G249" s="18" t="s">
        <v>68</v>
      </c>
      <c r="H249" s="19"/>
      <c r="I249" s="20"/>
      <c r="J249" s="21"/>
      <c r="K249" s="22"/>
      <c r="L249" s="27"/>
      <c r="M249" s="24">
        <f>REQ.4[[#This Row],[CANTIDAD]]*REQ.4[[#This Row],[PRECIO UNITARIO]]</f>
        <v>0</v>
      </c>
      <c r="N249" s="25">
        <f>REQ.4[[#This Row],[SUBOTOTAL]]*0.16</f>
        <v>0</v>
      </c>
      <c r="O249" s="26">
        <f>REQ.4[[#This Row],[SUBOTOTAL]]+REQ.4[[#This Row],[IVA]]</f>
        <v>0</v>
      </c>
    </row>
    <row r="250" spans="1:15" ht="114.75" x14ac:dyDescent="0.2">
      <c r="A250" s="16" t="s">
        <v>22</v>
      </c>
      <c r="B250" s="17">
        <v>249</v>
      </c>
      <c r="C250" s="16" t="s">
        <v>461</v>
      </c>
      <c r="D250" s="17">
        <v>2</v>
      </c>
      <c r="E250" s="17" t="s">
        <v>24</v>
      </c>
      <c r="F250" s="28" t="s">
        <v>462</v>
      </c>
      <c r="G250" s="18" t="s">
        <v>463</v>
      </c>
      <c r="H250" s="19"/>
      <c r="I250" s="20"/>
      <c r="J250" s="21"/>
      <c r="K250" s="22"/>
      <c r="L250" s="27"/>
      <c r="M250" s="24">
        <f>REQ.4[[#This Row],[CANTIDAD]]*REQ.4[[#This Row],[PRECIO UNITARIO]]</f>
        <v>0</v>
      </c>
      <c r="N250" s="25">
        <f>REQ.4[[#This Row],[SUBOTOTAL]]*0.16</f>
        <v>0</v>
      </c>
      <c r="O250" s="26">
        <f>REQ.4[[#This Row],[SUBOTOTAL]]+REQ.4[[#This Row],[IVA]]</f>
        <v>0</v>
      </c>
    </row>
    <row r="251" spans="1:15" ht="33.75" x14ac:dyDescent="0.2">
      <c r="A251" s="16" t="s">
        <v>19</v>
      </c>
      <c r="B251" s="17">
        <v>250</v>
      </c>
      <c r="C251" s="16" t="s">
        <v>464</v>
      </c>
      <c r="D251" s="17">
        <v>1</v>
      </c>
      <c r="E251" s="17" t="s">
        <v>17</v>
      </c>
      <c r="F251" s="28" t="s">
        <v>165</v>
      </c>
      <c r="G251" s="18">
        <v>10043</v>
      </c>
      <c r="H251" s="19" t="s">
        <v>166</v>
      </c>
      <c r="I251" s="20" t="s">
        <v>465</v>
      </c>
      <c r="J251" s="21"/>
      <c r="K251" s="22"/>
      <c r="L251" s="27"/>
      <c r="M251" s="24">
        <f>REQ.4[[#This Row],[CANTIDAD]]*REQ.4[[#This Row],[PRECIO UNITARIO]]</f>
        <v>0</v>
      </c>
      <c r="N251" s="25">
        <f>REQ.4[[#This Row],[SUBOTOTAL]]*0.16</f>
        <v>0</v>
      </c>
      <c r="O251" s="26">
        <f>REQ.4[[#This Row],[SUBOTOTAL]]+REQ.4[[#This Row],[IVA]]</f>
        <v>0</v>
      </c>
    </row>
    <row r="252" spans="1:15" ht="33.75" x14ac:dyDescent="0.2">
      <c r="A252" s="16" t="s">
        <v>19</v>
      </c>
      <c r="B252" s="17">
        <v>251</v>
      </c>
      <c r="C252" s="16" t="s">
        <v>464</v>
      </c>
      <c r="D252" s="17">
        <v>1</v>
      </c>
      <c r="E252" s="17" t="s">
        <v>17</v>
      </c>
      <c r="F252" s="28" t="s">
        <v>160</v>
      </c>
      <c r="G252" s="18"/>
      <c r="H252" s="19" t="s">
        <v>161</v>
      </c>
      <c r="I252" s="20" t="s">
        <v>162</v>
      </c>
      <c r="J252" s="21"/>
      <c r="K252" s="22"/>
      <c r="L252" s="27"/>
      <c r="M252" s="24">
        <f>REQ.4[[#This Row],[CANTIDAD]]*REQ.4[[#This Row],[PRECIO UNITARIO]]</f>
        <v>0</v>
      </c>
      <c r="N252" s="25">
        <f>REQ.4[[#This Row],[SUBOTOTAL]]*0.16</f>
        <v>0</v>
      </c>
      <c r="O252" s="26">
        <f>REQ.4[[#This Row],[SUBOTOTAL]]+REQ.4[[#This Row],[IVA]]</f>
        <v>0</v>
      </c>
    </row>
    <row r="253" spans="1:15" ht="51" x14ac:dyDescent="0.2">
      <c r="A253" s="16" t="s">
        <v>19</v>
      </c>
      <c r="B253" s="17">
        <v>252</v>
      </c>
      <c r="C253" s="16" t="s">
        <v>61</v>
      </c>
      <c r="D253" s="17">
        <v>12</v>
      </c>
      <c r="E253" s="17" t="s">
        <v>17</v>
      </c>
      <c r="F253" s="28" t="s">
        <v>59</v>
      </c>
      <c r="G253" s="18">
        <v>10047</v>
      </c>
      <c r="H253" s="19"/>
      <c r="I253" s="20" t="s">
        <v>33</v>
      </c>
      <c r="J253" s="21"/>
      <c r="K253" s="22"/>
      <c r="L253" s="27"/>
      <c r="M253" s="24">
        <f>REQ.4[[#This Row],[CANTIDAD]]*REQ.4[[#This Row],[PRECIO UNITARIO]]</f>
        <v>0</v>
      </c>
      <c r="N253" s="25">
        <f>REQ.4[[#This Row],[SUBOTOTAL]]*0.16</f>
        <v>0</v>
      </c>
      <c r="O253" s="26">
        <f>REQ.4[[#This Row],[SUBOTOTAL]]+REQ.4[[#This Row],[IVA]]</f>
        <v>0</v>
      </c>
    </row>
    <row r="254" spans="1:15" ht="127.5" x14ac:dyDescent="0.2">
      <c r="A254" s="16" t="s">
        <v>22</v>
      </c>
      <c r="B254" s="17">
        <v>253</v>
      </c>
      <c r="C254" s="16" t="s">
        <v>16</v>
      </c>
      <c r="D254" s="17">
        <v>1</v>
      </c>
      <c r="E254" s="17" t="s">
        <v>24</v>
      </c>
      <c r="F254" s="28" t="s">
        <v>466</v>
      </c>
      <c r="G254" s="18"/>
      <c r="H254" s="19"/>
      <c r="I254" s="20"/>
      <c r="J254" s="21"/>
      <c r="K254" s="22"/>
      <c r="L254" s="27"/>
      <c r="M254" s="24">
        <f>REQ.4[[#This Row],[CANTIDAD]]*REQ.4[[#This Row],[PRECIO UNITARIO]]</f>
        <v>0</v>
      </c>
      <c r="N254" s="25">
        <f>REQ.4[[#This Row],[SUBOTOTAL]]*0.16</f>
        <v>0</v>
      </c>
      <c r="O254" s="26">
        <f>REQ.4[[#This Row],[SUBOTOTAL]]+REQ.4[[#This Row],[IVA]]</f>
        <v>0</v>
      </c>
    </row>
    <row r="255" spans="1:15" ht="33.75" x14ac:dyDescent="0.2">
      <c r="A255" s="16" t="s">
        <v>36</v>
      </c>
      <c r="B255" s="17">
        <v>254</v>
      </c>
      <c r="C255" s="16" t="s">
        <v>16</v>
      </c>
      <c r="D255" s="17">
        <v>1</v>
      </c>
      <c r="E255" s="17" t="s">
        <v>467</v>
      </c>
      <c r="F255" s="28" t="s">
        <v>468</v>
      </c>
      <c r="G255" s="18"/>
      <c r="H255" s="19"/>
      <c r="I255" s="20"/>
      <c r="J255" s="21"/>
      <c r="K255" s="22"/>
      <c r="L255" s="27"/>
      <c r="M255" s="24">
        <f>REQ.4[[#This Row],[CANTIDAD]]*REQ.4[[#This Row],[PRECIO UNITARIO]]</f>
        <v>0</v>
      </c>
      <c r="N255" s="25">
        <f>REQ.4[[#This Row],[SUBOTOTAL]]*0.16</f>
        <v>0</v>
      </c>
      <c r="O255" s="26">
        <f>REQ.4[[#This Row],[SUBOTOTAL]]+REQ.4[[#This Row],[IVA]]</f>
        <v>0</v>
      </c>
    </row>
    <row r="256" spans="1:15" ht="51" x14ac:dyDescent="0.2">
      <c r="A256" s="16" t="s">
        <v>36</v>
      </c>
      <c r="B256" s="17">
        <v>255</v>
      </c>
      <c r="C256" s="16" t="s">
        <v>16</v>
      </c>
      <c r="D256" s="17">
        <v>5</v>
      </c>
      <c r="E256" s="17" t="s">
        <v>17</v>
      </c>
      <c r="F256" s="28" t="s">
        <v>469</v>
      </c>
      <c r="G256" s="18"/>
      <c r="H256" s="19"/>
      <c r="I256" s="20"/>
      <c r="J256" s="21"/>
      <c r="K256" s="22"/>
      <c r="L256" s="27"/>
      <c r="M256" s="24">
        <f>REQ.4[[#This Row],[CANTIDAD]]*REQ.4[[#This Row],[PRECIO UNITARIO]]</f>
        <v>0</v>
      </c>
      <c r="N256" s="25">
        <f>REQ.4[[#This Row],[SUBOTOTAL]]*0.16</f>
        <v>0</v>
      </c>
      <c r="O256" s="26">
        <f>REQ.4[[#This Row],[SUBOTOTAL]]+REQ.4[[#This Row],[IVA]]</f>
        <v>0</v>
      </c>
    </row>
    <row r="257" spans="1:15" ht="38.25" x14ac:dyDescent="0.2">
      <c r="A257" s="16" t="s">
        <v>36</v>
      </c>
      <c r="B257" s="17">
        <v>256</v>
      </c>
      <c r="C257" s="16" t="s">
        <v>16</v>
      </c>
      <c r="D257" s="17">
        <v>10</v>
      </c>
      <c r="E257" s="17" t="s">
        <v>17</v>
      </c>
      <c r="F257" s="28" t="s">
        <v>470</v>
      </c>
      <c r="G257" s="18"/>
      <c r="H257" s="19"/>
      <c r="I257" s="20"/>
      <c r="J257" s="21"/>
      <c r="K257" s="22"/>
      <c r="L257" s="27"/>
      <c r="M257" s="24">
        <f>REQ.4[[#This Row],[CANTIDAD]]*REQ.4[[#This Row],[PRECIO UNITARIO]]</f>
        <v>0</v>
      </c>
      <c r="N257" s="25">
        <f>REQ.4[[#This Row],[SUBOTOTAL]]*0.16</f>
        <v>0</v>
      </c>
      <c r="O257" s="26">
        <f>REQ.4[[#This Row],[SUBOTOTAL]]+REQ.4[[#This Row],[IVA]]</f>
        <v>0</v>
      </c>
    </row>
    <row r="258" spans="1:15" ht="51" x14ac:dyDescent="0.2">
      <c r="A258" s="16" t="s">
        <v>36</v>
      </c>
      <c r="B258" s="17">
        <v>257</v>
      </c>
      <c r="C258" s="16" t="s">
        <v>16</v>
      </c>
      <c r="D258" s="17">
        <v>10</v>
      </c>
      <c r="E258" s="17" t="s">
        <v>17</v>
      </c>
      <c r="F258" s="28" t="s">
        <v>471</v>
      </c>
      <c r="G258" s="18"/>
      <c r="H258" s="19"/>
      <c r="I258" s="20"/>
      <c r="J258" s="21"/>
      <c r="K258" s="22"/>
      <c r="L258" s="27"/>
      <c r="M258" s="24">
        <f>REQ.4[[#This Row],[CANTIDAD]]*REQ.4[[#This Row],[PRECIO UNITARIO]]</f>
        <v>0</v>
      </c>
      <c r="N258" s="25">
        <f>REQ.4[[#This Row],[SUBOTOTAL]]*0.16</f>
        <v>0</v>
      </c>
      <c r="O258" s="26">
        <f>REQ.4[[#This Row],[SUBOTOTAL]]+REQ.4[[#This Row],[IVA]]</f>
        <v>0</v>
      </c>
    </row>
    <row r="259" spans="1:15" ht="38.25" x14ac:dyDescent="0.2">
      <c r="A259" s="16" t="s">
        <v>36</v>
      </c>
      <c r="B259" s="17">
        <v>258</v>
      </c>
      <c r="C259" s="16" t="s">
        <v>16</v>
      </c>
      <c r="D259" s="17">
        <v>1</v>
      </c>
      <c r="E259" s="17" t="s">
        <v>17</v>
      </c>
      <c r="F259" s="28" t="s">
        <v>472</v>
      </c>
      <c r="G259" s="18"/>
      <c r="H259" s="19"/>
      <c r="I259" s="20"/>
      <c r="J259" s="21"/>
      <c r="K259" s="22"/>
      <c r="L259" s="27"/>
      <c r="M259" s="24">
        <f>REQ.4[[#This Row],[CANTIDAD]]*REQ.4[[#This Row],[PRECIO UNITARIO]]</f>
        <v>0</v>
      </c>
      <c r="N259" s="25">
        <f>REQ.4[[#This Row],[SUBOTOTAL]]*0.16</f>
        <v>0</v>
      </c>
      <c r="O259" s="26">
        <f>REQ.4[[#This Row],[SUBOTOTAL]]+REQ.4[[#This Row],[IVA]]</f>
        <v>0</v>
      </c>
    </row>
    <row r="260" spans="1:15" ht="33.75" x14ac:dyDescent="0.2">
      <c r="A260" s="16" t="s">
        <v>36</v>
      </c>
      <c r="B260" s="17">
        <v>259</v>
      </c>
      <c r="C260" s="16" t="s">
        <v>16</v>
      </c>
      <c r="D260" s="17">
        <v>1</v>
      </c>
      <c r="E260" s="17" t="s">
        <v>17</v>
      </c>
      <c r="F260" s="28" t="s">
        <v>473</v>
      </c>
      <c r="G260" s="18"/>
      <c r="H260" s="19"/>
      <c r="I260" s="20"/>
      <c r="J260" s="21"/>
      <c r="K260" s="22"/>
      <c r="L260" s="27"/>
      <c r="M260" s="24">
        <f>REQ.4[[#This Row],[CANTIDAD]]*REQ.4[[#This Row],[PRECIO UNITARIO]]</f>
        <v>0</v>
      </c>
      <c r="N260" s="25">
        <f>REQ.4[[#This Row],[SUBOTOTAL]]*0.16</f>
        <v>0</v>
      </c>
      <c r="O260" s="26">
        <f>REQ.4[[#This Row],[SUBOTOTAL]]+REQ.4[[#This Row],[IVA]]</f>
        <v>0</v>
      </c>
    </row>
    <row r="261" spans="1:15" ht="38.25" x14ac:dyDescent="0.2">
      <c r="A261" s="16" t="s">
        <v>36</v>
      </c>
      <c r="B261" s="17">
        <v>260</v>
      </c>
      <c r="C261" s="16" t="s">
        <v>16</v>
      </c>
      <c r="D261" s="17">
        <v>10</v>
      </c>
      <c r="E261" s="17" t="s">
        <v>17</v>
      </c>
      <c r="F261" s="28" t="s">
        <v>474</v>
      </c>
      <c r="G261" s="18"/>
      <c r="H261" s="19"/>
      <c r="I261" s="20"/>
      <c r="J261" s="21"/>
      <c r="K261" s="22"/>
      <c r="L261" s="27"/>
      <c r="M261" s="24">
        <f>REQ.4[[#This Row],[CANTIDAD]]*REQ.4[[#This Row],[PRECIO UNITARIO]]</f>
        <v>0</v>
      </c>
      <c r="N261" s="25">
        <f>REQ.4[[#This Row],[SUBOTOTAL]]*0.16</f>
        <v>0</v>
      </c>
      <c r="O261" s="26">
        <f>REQ.4[[#This Row],[SUBOTOTAL]]+REQ.4[[#This Row],[IVA]]</f>
        <v>0</v>
      </c>
    </row>
    <row r="262" spans="1:15" ht="33.75" x14ac:dyDescent="0.2">
      <c r="A262" s="16" t="s">
        <v>36</v>
      </c>
      <c r="B262" s="17">
        <v>261</v>
      </c>
      <c r="C262" s="16" t="s">
        <v>16</v>
      </c>
      <c r="D262" s="17">
        <v>10</v>
      </c>
      <c r="E262" s="17" t="s">
        <v>17</v>
      </c>
      <c r="F262" s="28" t="s">
        <v>475</v>
      </c>
      <c r="G262" s="18"/>
      <c r="H262" s="19"/>
      <c r="I262" s="20"/>
      <c r="J262" s="21"/>
      <c r="K262" s="22"/>
      <c r="L262" s="27"/>
      <c r="M262" s="24">
        <f>REQ.4[[#This Row],[CANTIDAD]]*REQ.4[[#This Row],[PRECIO UNITARIO]]</f>
        <v>0</v>
      </c>
      <c r="N262" s="25">
        <f>REQ.4[[#This Row],[SUBOTOTAL]]*0.16</f>
        <v>0</v>
      </c>
      <c r="O262" s="26">
        <f>REQ.4[[#This Row],[SUBOTOTAL]]+REQ.4[[#This Row],[IVA]]</f>
        <v>0</v>
      </c>
    </row>
    <row r="263" spans="1:15" ht="38.25" x14ac:dyDescent="0.2">
      <c r="A263" s="16" t="s">
        <v>36</v>
      </c>
      <c r="B263" s="17">
        <v>262</v>
      </c>
      <c r="C263" s="16" t="s">
        <v>16</v>
      </c>
      <c r="D263" s="17">
        <v>3</v>
      </c>
      <c r="E263" s="17" t="s">
        <v>17</v>
      </c>
      <c r="F263" s="28" t="s">
        <v>476</v>
      </c>
      <c r="G263" s="18"/>
      <c r="H263" s="19"/>
      <c r="I263" s="20"/>
      <c r="J263" s="21"/>
      <c r="K263" s="22"/>
      <c r="L263" s="27"/>
      <c r="M263" s="24">
        <f>REQ.4[[#This Row],[CANTIDAD]]*REQ.4[[#This Row],[PRECIO UNITARIO]]</f>
        <v>0</v>
      </c>
      <c r="N263" s="25">
        <f>REQ.4[[#This Row],[SUBOTOTAL]]*0.16</f>
        <v>0</v>
      </c>
      <c r="O263" s="26">
        <f>REQ.4[[#This Row],[SUBOTOTAL]]+REQ.4[[#This Row],[IVA]]</f>
        <v>0</v>
      </c>
    </row>
    <row r="264" spans="1:15" ht="38.25" x14ac:dyDescent="0.2">
      <c r="A264" s="16" t="s">
        <v>36</v>
      </c>
      <c r="B264" s="17">
        <v>263</v>
      </c>
      <c r="C264" s="16" t="s">
        <v>16</v>
      </c>
      <c r="D264" s="17">
        <v>4</v>
      </c>
      <c r="E264" s="17" t="s">
        <v>17</v>
      </c>
      <c r="F264" s="28" t="s">
        <v>477</v>
      </c>
      <c r="G264" s="18"/>
      <c r="H264" s="19"/>
      <c r="I264" s="20"/>
      <c r="J264" s="21"/>
      <c r="K264" s="22"/>
      <c r="L264" s="27"/>
      <c r="M264" s="24">
        <f>REQ.4[[#This Row],[CANTIDAD]]*REQ.4[[#This Row],[PRECIO UNITARIO]]</f>
        <v>0</v>
      </c>
      <c r="N264" s="25">
        <f>REQ.4[[#This Row],[SUBOTOTAL]]*0.16</f>
        <v>0</v>
      </c>
      <c r="O264" s="26">
        <f>REQ.4[[#This Row],[SUBOTOTAL]]+REQ.4[[#This Row],[IVA]]</f>
        <v>0</v>
      </c>
    </row>
    <row r="265" spans="1:15" ht="33.75" x14ac:dyDescent="0.2">
      <c r="A265" s="16" t="s">
        <v>36</v>
      </c>
      <c r="B265" s="17">
        <v>264</v>
      </c>
      <c r="C265" s="16" t="s">
        <v>16</v>
      </c>
      <c r="D265" s="17">
        <v>2</v>
      </c>
      <c r="E265" s="17" t="s">
        <v>17</v>
      </c>
      <c r="F265" s="28" t="s">
        <v>478</v>
      </c>
      <c r="G265" s="18"/>
      <c r="H265" s="19"/>
      <c r="I265" s="20"/>
      <c r="J265" s="21"/>
      <c r="K265" s="22"/>
      <c r="L265" s="27"/>
      <c r="M265" s="24">
        <f>REQ.4[[#This Row],[CANTIDAD]]*REQ.4[[#This Row],[PRECIO UNITARIO]]</f>
        <v>0</v>
      </c>
      <c r="N265" s="25">
        <f>REQ.4[[#This Row],[SUBOTOTAL]]*0.16</f>
        <v>0</v>
      </c>
      <c r="O265" s="26">
        <f>REQ.4[[#This Row],[SUBOTOTAL]]+REQ.4[[#This Row],[IVA]]</f>
        <v>0</v>
      </c>
    </row>
    <row r="266" spans="1:15" ht="33.75" x14ac:dyDescent="0.2">
      <c r="A266" s="16" t="s">
        <v>36</v>
      </c>
      <c r="B266" s="17">
        <v>265</v>
      </c>
      <c r="C266" s="16" t="s">
        <v>16</v>
      </c>
      <c r="D266" s="17">
        <v>2</v>
      </c>
      <c r="E266" s="17" t="s">
        <v>17</v>
      </c>
      <c r="F266" s="28" t="s">
        <v>479</v>
      </c>
      <c r="G266" s="18"/>
      <c r="H266" s="19"/>
      <c r="I266" s="20"/>
      <c r="J266" s="21"/>
      <c r="K266" s="22"/>
      <c r="L266" s="27"/>
      <c r="M266" s="24">
        <f>REQ.4[[#This Row],[CANTIDAD]]*REQ.4[[#This Row],[PRECIO UNITARIO]]</f>
        <v>0</v>
      </c>
      <c r="N266" s="25">
        <f>REQ.4[[#This Row],[SUBOTOTAL]]*0.16</f>
        <v>0</v>
      </c>
      <c r="O266" s="26">
        <f>REQ.4[[#This Row],[SUBOTOTAL]]+REQ.4[[#This Row],[IVA]]</f>
        <v>0</v>
      </c>
    </row>
    <row r="267" spans="1:15" ht="33.75" x14ac:dyDescent="0.2">
      <c r="A267" s="16" t="s">
        <v>36</v>
      </c>
      <c r="B267" s="17">
        <v>266</v>
      </c>
      <c r="C267" s="16" t="s">
        <v>16</v>
      </c>
      <c r="D267" s="17">
        <v>2</v>
      </c>
      <c r="E267" s="17" t="s">
        <v>17</v>
      </c>
      <c r="F267" s="28" t="s">
        <v>480</v>
      </c>
      <c r="G267" s="18"/>
      <c r="H267" s="19"/>
      <c r="I267" s="20"/>
      <c r="J267" s="21"/>
      <c r="K267" s="22"/>
      <c r="L267" s="27"/>
      <c r="M267" s="24">
        <f>REQ.4[[#This Row],[CANTIDAD]]*REQ.4[[#This Row],[PRECIO UNITARIO]]</f>
        <v>0</v>
      </c>
      <c r="N267" s="25">
        <f>REQ.4[[#This Row],[SUBOTOTAL]]*0.16</f>
        <v>0</v>
      </c>
      <c r="O267" s="26">
        <f>REQ.4[[#This Row],[SUBOTOTAL]]+REQ.4[[#This Row],[IVA]]</f>
        <v>0</v>
      </c>
    </row>
    <row r="268" spans="1:15" ht="33.75" x14ac:dyDescent="0.2">
      <c r="A268" s="16" t="s">
        <v>36</v>
      </c>
      <c r="B268" s="17">
        <v>267</v>
      </c>
      <c r="C268" s="16" t="s">
        <v>16</v>
      </c>
      <c r="D268" s="17">
        <v>2</v>
      </c>
      <c r="E268" s="17" t="s">
        <v>17</v>
      </c>
      <c r="F268" s="28" t="s">
        <v>481</v>
      </c>
      <c r="G268" s="18"/>
      <c r="H268" s="19"/>
      <c r="I268" s="20"/>
      <c r="J268" s="21"/>
      <c r="K268" s="22"/>
      <c r="L268" s="27"/>
      <c r="M268" s="24">
        <f>REQ.4[[#This Row],[CANTIDAD]]*REQ.4[[#This Row],[PRECIO UNITARIO]]</f>
        <v>0</v>
      </c>
      <c r="N268" s="25">
        <f>REQ.4[[#This Row],[SUBOTOTAL]]*0.16</f>
        <v>0</v>
      </c>
      <c r="O268" s="26">
        <f>REQ.4[[#This Row],[SUBOTOTAL]]+REQ.4[[#This Row],[IVA]]</f>
        <v>0</v>
      </c>
    </row>
    <row r="269" spans="1:15" ht="66.75" customHeight="1" x14ac:dyDescent="0.2">
      <c r="A269" s="16" t="s">
        <v>36</v>
      </c>
      <c r="B269" s="17">
        <v>268</v>
      </c>
      <c r="C269" s="16" t="s">
        <v>16</v>
      </c>
      <c r="D269" s="17">
        <v>3</v>
      </c>
      <c r="E269" s="17" t="s">
        <v>467</v>
      </c>
      <c r="F269" s="28" t="s">
        <v>482</v>
      </c>
      <c r="G269" s="18"/>
      <c r="H269" s="19"/>
      <c r="I269" s="20"/>
      <c r="J269" s="21"/>
      <c r="K269" s="22"/>
      <c r="L269" s="27"/>
      <c r="M269" s="24">
        <f>REQ.4[[#This Row],[CANTIDAD]]*REQ.4[[#This Row],[PRECIO UNITARIO]]</f>
        <v>0</v>
      </c>
      <c r="N269" s="25">
        <f>REQ.4[[#This Row],[SUBOTOTAL]]*0.16</f>
        <v>0</v>
      </c>
      <c r="O269" s="26">
        <f>REQ.4[[#This Row],[SUBOTOTAL]]+REQ.4[[#This Row],[IVA]]</f>
        <v>0</v>
      </c>
    </row>
    <row r="270" spans="1:15" ht="33.75" x14ac:dyDescent="0.2">
      <c r="A270" s="16" t="s">
        <v>36</v>
      </c>
      <c r="B270" s="17">
        <v>269</v>
      </c>
      <c r="C270" s="16" t="s">
        <v>16</v>
      </c>
      <c r="D270" s="17">
        <v>4</v>
      </c>
      <c r="E270" s="17" t="s">
        <v>467</v>
      </c>
      <c r="F270" s="28" t="s">
        <v>483</v>
      </c>
      <c r="G270" s="18"/>
      <c r="H270" s="19"/>
      <c r="I270" s="20"/>
      <c r="J270" s="21"/>
      <c r="K270" s="22"/>
      <c r="L270" s="27"/>
      <c r="M270" s="24">
        <f>REQ.4[[#This Row],[CANTIDAD]]*REQ.4[[#This Row],[PRECIO UNITARIO]]</f>
        <v>0</v>
      </c>
      <c r="N270" s="25">
        <f>REQ.4[[#This Row],[SUBOTOTAL]]*0.16</f>
        <v>0</v>
      </c>
      <c r="O270" s="26">
        <f>REQ.4[[#This Row],[SUBOTOTAL]]+REQ.4[[#This Row],[IVA]]</f>
        <v>0</v>
      </c>
    </row>
    <row r="271" spans="1:15" ht="33.75" x14ac:dyDescent="0.2">
      <c r="A271" s="16" t="s">
        <v>36</v>
      </c>
      <c r="B271" s="17">
        <v>270</v>
      </c>
      <c r="C271" s="16" t="s">
        <v>16</v>
      </c>
      <c r="D271" s="17">
        <v>4</v>
      </c>
      <c r="E271" s="17" t="s">
        <v>467</v>
      </c>
      <c r="F271" s="28" t="s">
        <v>484</v>
      </c>
      <c r="G271" s="18"/>
      <c r="H271" s="19"/>
      <c r="I271" s="20"/>
      <c r="J271" s="21"/>
      <c r="K271" s="22"/>
      <c r="L271" s="27"/>
      <c r="M271" s="24">
        <f>REQ.4[[#This Row],[CANTIDAD]]*REQ.4[[#This Row],[PRECIO UNITARIO]]</f>
        <v>0</v>
      </c>
      <c r="N271" s="25">
        <f>REQ.4[[#This Row],[SUBOTOTAL]]*0.16</f>
        <v>0</v>
      </c>
      <c r="O271" s="26">
        <f>REQ.4[[#This Row],[SUBOTOTAL]]+REQ.4[[#This Row],[IVA]]</f>
        <v>0</v>
      </c>
    </row>
    <row r="272" spans="1:15" ht="33.75" x14ac:dyDescent="0.2">
      <c r="A272" s="16" t="s">
        <v>36</v>
      </c>
      <c r="B272" s="17">
        <v>271</v>
      </c>
      <c r="C272" s="16" t="s">
        <v>16</v>
      </c>
      <c r="D272" s="17">
        <v>4</v>
      </c>
      <c r="E272" s="17" t="s">
        <v>467</v>
      </c>
      <c r="F272" s="28" t="s">
        <v>485</v>
      </c>
      <c r="G272" s="18"/>
      <c r="H272" s="19"/>
      <c r="I272" s="20"/>
      <c r="J272" s="21"/>
      <c r="K272" s="22"/>
      <c r="L272" s="27"/>
      <c r="M272" s="24">
        <f>REQ.4[[#This Row],[CANTIDAD]]*REQ.4[[#This Row],[PRECIO UNITARIO]]</f>
        <v>0</v>
      </c>
      <c r="N272" s="25">
        <f>REQ.4[[#This Row],[SUBOTOTAL]]*0.16</f>
        <v>0</v>
      </c>
      <c r="O272" s="26">
        <f>REQ.4[[#This Row],[SUBOTOTAL]]+REQ.4[[#This Row],[IVA]]</f>
        <v>0</v>
      </c>
    </row>
    <row r="273" spans="1:15" ht="33.75" x14ac:dyDescent="0.2">
      <c r="A273" s="16" t="s">
        <v>36</v>
      </c>
      <c r="B273" s="17">
        <v>272</v>
      </c>
      <c r="C273" s="16" t="s">
        <v>16</v>
      </c>
      <c r="D273" s="17">
        <v>2</v>
      </c>
      <c r="E273" s="17" t="s">
        <v>92</v>
      </c>
      <c r="F273" s="28" t="s">
        <v>486</v>
      </c>
      <c r="G273" s="18"/>
      <c r="H273" s="19"/>
      <c r="I273" s="20"/>
      <c r="J273" s="21"/>
      <c r="K273" s="22"/>
      <c r="L273" s="27"/>
      <c r="M273" s="24">
        <f>REQ.4[[#This Row],[CANTIDAD]]*REQ.4[[#This Row],[PRECIO UNITARIO]]</f>
        <v>0</v>
      </c>
      <c r="N273" s="25">
        <f>REQ.4[[#This Row],[SUBOTOTAL]]*0.16</f>
        <v>0</v>
      </c>
      <c r="O273" s="26">
        <f>REQ.4[[#This Row],[SUBOTOTAL]]+REQ.4[[#This Row],[IVA]]</f>
        <v>0</v>
      </c>
    </row>
    <row r="274" spans="1:15" ht="33.75" x14ac:dyDescent="0.2">
      <c r="A274" s="16" t="s">
        <v>36</v>
      </c>
      <c r="B274" s="17">
        <v>273</v>
      </c>
      <c r="C274" s="16" t="s">
        <v>16</v>
      </c>
      <c r="D274" s="17">
        <v>1</v>
      </c>
      <c r="E274" s="17" t="s">
        <v>92</v>
      </c>
      <c r="F274" s="28" t="s">
        <v>487</v>
      </c>
      <c r="G274" s="18"/>
      <c r="H274" s="19"/>
      <c r="I274" s="20"/>
      <c r="J274" s="21"/>
      <c r="K274" s="22"/>
      <c r="L274" s="27"/>
      <c r="M274" s="24">
        <f>REQ.4[[#This Row],[CANTIDAD]]*REQ.4[[#This Row],[PRECIO UNITARIO]]</f>
        <v>0</v>
      </c>
      <c r="N274" s="25">
        <f>REQ.4[[#This Row],[SUBOTOTAL]]*0.16</f>
        <v>0</v>
      </c>
      <c r="O274" s="26">
        <f>REQ.4[[#This Row],[SUBOTOTAL]]+REQ.4[[#This Row],[IVA]]</f>
        <v>0</v>
      </c>
    </row>
    <row r="275" spans="1:15" ht="33.75" x14ac:dyDescent="0.2">
      <c r="A275" s="16" t="s">
        <v>36</v>
      </c>
      <c r="B275" s="17">
        <v>274</v>
      </c>
      <c r="C275" s="16" t="s">
        <v>16</v>
      </c>
      <c r="D275" s="17">
        <v>3</v>
      </c>
      <c r="E275" s="17" t="s">
        <v>37</v>
      </c>
      <c r="F275" s="28" t="s">
        <v>488</v>
      </c>
      <c r="G275" s="18"/>
      <c r="H275" s="19"/>
      <c r="I275" s="20"/>
      <c r="J275" s="21"/>
      <c r="K275" s="22"/>
      <c r="L275" s="27"/>
      <c r="M275" s="24">
        <f>REQ.4[[#This Row],[CANTIDAD]]*REQ.4[[#This Row],[PRECIO UNITARIO]]</f>
        <v>0</v>
      </c>
      <c r="N275" s="25">
        <f>REQ.4[[#This Row],[SUBOTOTAL]]*0.16</f>
        <v>0</v>
      </c>
      <c r="O275" s="26">
        <f>REQ.4[[#This Row],[SUBOTOTAL]]+REQ.4[[#This Row],[IVA]]</f>
        <v>0</v>
      </c>
    </row>
    <row r="276" spans="1:15" ht="33.75" x14ac:dyDescent="0.2">
      <c r="A276" s="16" t="s">
        <v>36</v>
      </c>
      <c r="B276" s="17">
        <v>275</v>
      </c>
      <c r="C276" s="16" t="s">
        <v>16</v>
      </c>
      <c r="D276" s="17">
        <v>2</v>
      </c>
      <c r="E276" s="17" t="s">
        <v>37</v>
      </c>
      <c r="F276" s="28" t="s">
        <v>489</v>
      </c>
      <c r="G276" s="18"/>
      <c r="H276" s="19"/>
      <c r="I276" s="20"/>
      <c r="J276" s="21"/>
      <c r="K276" s="22"/>
      <c r="L276" s="27"/>
      <c r="M276" s="24">
        <f>REQ.4[[#This Row],[CANTIDAD]]*REQ.4[[#This Row],[PRECIO UNITARIO]]</f>
        <v>0</v>
      </c>
      <c r="N276" s="25">
        <f>REQ.4[[#This Row],[SUBOTOTAL]]*0.16</f>
        <v>0</v>
      </c>
      <c r="O276" s="26">
        <f>REQ.4[[#This Row],[SUBOTOTAL]]+REQ.4[[#This Row],[IVA]]</f>
        <v>0</v>
      </c>
    </row>
    <row r="277" spans="1:15" ht="33.75" x14ac:dyDescent="0.2">
      <c r="A277" s="16" t="s">
        <v>36</v>
      </c>
      <c r="B277" s="17">
        <v>276</v>
      </c>
      <c r="C277" s="16" t="s">
        <v>16</v>
      </c>
      <c r="D277" s="17">
        <v>1</v>
      </c>
      <c r="E277" s="17" t="s">
        <v>37</v>
      </c>
      <c r="F277" s="28" t="s">
        <v>490</v>
      </c>
      <c r="G277" s="18"/>
      <c r="H277" s="19"/>
      <c r="I277" s="20"/>
      <c r="J277" s="21"/>
      <c r="K277" s="22"/>
      <c r="L277" s="27"/>
      <c r="M277" s="24">
        <f>REQ.4[[#This Row],[CANTIDAD]]*REQ.4[[#This Row],[PRECIO UNITARIO]]</f>
        <v>0</v>
      </c>
      <c r="N277" s="25">
        <f>REQ.4[[#This Row],[SUBOTOTAL]]*0.16</f>
        <v>0</v>
      </c>
      <c r="O277" s="26">
        <f>REQ.4[[#This Row],[SUBOTOTAL]]+REQ.4[[#This Row],[IVA]]</f>
        <v>0</v>
      </c>
    </row>
    <row r="278" spans="1:15" ht="33.75" x14ac:dyDescent="0.2">
      <c r="A278" s="16" t="s">
        <v>36</v>
      </c>
      <c r="B278" s="17">
        <v>277</v>
      </c>
      <c r="C278" s="16" t="s">
        <v>16</v>
      </c>
      <c r="D278" s="17">
        <v>1</v>
      </c>
      <c r="E278" s="17" t="s">
        <v>92</v>
      </c>
      <c r="F278" s="28" t="s">
        <v>491</v>
      </c>
      <c r="G278" s="18"/>
      <c r="H278" s="19"/>
      <c r="I278" s="20"/>
      <c r="J278" s="21"/>
      <c r="K278" s="22"/>
      <c r="L278" s="27"/>
      <c r="M278" s="24">
        <f>REQ.4[[#This Row],[CANTIDAD]]*REQ.4[[#This Row],[PRECIO UNITARIO]]</f>
        <v>0</v>
      </c>
      <c r="N278" s="25">
        <f>REQ.4[[#This Row],[SUBOTOTAL]]*0.16</f>
        <v>0</v>
      </c>
      <c r="O278" s="26">
        <f>REQ.4[[#This Row],[SUBOTOTAL]]+REQ.4[[#This Row],[IVA]]</f>
        <v>0</v>
      </c>
    </row>
    <row r="279" spans="1:15" ht="33.75" x14ac:dyDescent="0.2">
      <c r="A279" s="16" t="s">
        <v>36</v>
      </c>
      <c r="B279" s="17">
        <v>278</v>
      </c>
      <c r="C279" s="16" t="s">
        <v>16</v>
      </c>
      <c r="D279" s="17">
        <v>2</v>
      </c>
      <c r="E279" s="17" t="s">
        <v>17</v>
      </c>
      <c r="F279" s="28" t="s">
        <v>492</v>
      </c>
      <c r="G279" s="18"/>
      <c r="H279" s="19"/>
      <c r="I279" s="20"/>
      <c r="J279" s="21"/>
      <c r="K279" s="22"/>
      <c r="L279" s="27"/>
      <c r="M279" s="24">
        <f>REQ.4[[#This Row],[CANTIDAD]]*REQ.4[[#This Row],[PRECIO UNITARIO]]</f>
        <v>0</v>
      </c>
      <c r="N279" s="25">
        <f>REQ.4[[#This Row],[SUBOTOTAL]]*0.16</f>
        <v>0</v>
      </c>
      <c r="O279" s="26">
        <f>REQ.4[[#This Row],[SUBOTOTAL]]+REQ.4[[#This Row],[IVA]]</f>
        <v>0</v>
      </c>
    </row>
    <row r="280" spans="1:15" ht="33.75" x14ac:dyDescent="0.2">
      <c r="A280" s="16" t="s">
        <v>36</v>
      </c>
      <c r="B280" s="17">
        <v>279</v>
      </c>
      <c r="C280" s="16" t="s">
        <v>16</v>
      </c>
      <c r="D280" s="17">
        <v>2</v>
      </c>
      <c r="E280" s="17" t="s">
        <v>17</v>
      </c>
      <c r="F280" s="28" t="s">
        <v>493</v>
      </c>
      <c r="G280" s="18"/>
      <c r="H280" s="19"/>
      <c r="I280" s="20"/>
      <c r="J280" s="21"/>
      <c r="K280" s="22"/>
      <c r="L280" s="27"/>
      <c r="M280" s="24">
        <f>REQ.4[[#This Row],[CANTIDAD]]*REQ.4[[#This Row],[PRECIO UNITARIO]]</f>
        <v>0</v>
      </c>
      <c r="N280" s="25">
        <f>REQ.4[[#This Row],[SUBOTOTAL]]*0.16</f>
        <v>0</v>
      </c>
      <c r="O280" s="26">
        <f>REQ.4[[#This Row],[SUBOTOTAL]]+REQ.4[[#This Row],[IVA]]</f>
        <v>0</v>
      </c>
    </row>
    <row r="281" spans="1:15" ht="33.75" x14ac:dyDescent="0.2">
      <c r="A281" s="16" t="s">
        <v>36</v>
      </c>
      <c r="B281" s="17">
        <v>280</v>
      </c>
      <c r="C281" s="16" t="s">
        <v>16</v>
      </c>
      <c r="D281" s="17">
        <v>3</v>
      </c>
      <c r="E281" s="17" t="s">
        <v>17</v>
      </c>
      <c r="F281" s="28" t="s">
        <v>655</v>
      </c>
      <c r="G281" s="18"/>
      <c r="H281" s="19"/>
      <c r="I281" s="20"/>
      <c r="J281" s="21"/>
      <c r="K281" s="22"/>
      <c r="L281" s="27"/>
      <c r="M281" s="24">
        <f>REQ.4[[#This Row],[CANTIDAD]]*REQ.4[[#This Row],[PRECIO UNITARIO]]</f>
        <v>0</v>
      </c>
      <c r="N281" s="25">
        <f>REQ.4[[#This Row],[SUBOTOTAL]]*0.16</f>
        <v>0</v>
      </c>
      <c r="O281" s="26">
        <f>REQ.4[[#This Row],[SUBOTOTAL]]+REQ.4[[#This Row],[IVA]]</f>
        <v>0</v>
      </c>
    </row>
    <row r="282" spans="1:15" ht="33.75" x14ac:dyDescent="0.2">
      <c r="A282" s="16" t="s">
        <v>36</v>
      </c>
      <c r="B282" s="17">
        <v>281</v>
      </c>
      <c r="C282" s="16" t="s">
        <v>16</v>
      </c>
      <c r="D282" s="17">
        <v>1</v>
      </c>
      <c r="E282" s="17" t="s">
        <v>17</v>
      </c>
      <c r="F282" s="28" t="s">
        <v>656</v>
      </c>
      <c r="G282" s="18"/>
      <c r="H282" s="19"/>
      <c r="I282" s="20"/>
      <c r="J282" s="21"/>
      <c r="K282" s="22"/>
      <c r="L282" s="27"/>
      <c r="M282" s="24">
        <f>REQ.4[[#This Row],[CANTIDAD]]*REQ.4[[#This Row],[PRECIO UNITARIO]]</f>
        <v>0</v>
      </c>
      <c r="N282" s="25">
        <f>REQ.4[[#This Row],[SUBOTOTAL]]*0.16</f>
        <v>0</v>
      </c>
      <c r="O282" s="26">
        <f>REQ.4[[#This Row],[SUBOTOTAL]]+REQ.4[[#This Row],[IVA]]</f>
        <v>0</v>
      </c>
    </row>
    <row r="283" spans="1:15" ht="33.75" x14ac:dyDescent="0.2">
      <c r="A283" s="16" t="s">
        <v>36</v>
      </c>
      <c r="B283" s="17">
        <v>282</v>
      </c>
      <c r="C283" s="16" t="s">
        <v>16</v>
      </c>
      <c r="D283" s="17">
        <v>1</v>
      </c>
      <c r="E283" s="17" t="s">
        <v>17</v>
      </c>
      <c r="F283" s="28" t="s">
        <v>494</v>
      </c>
      <c r="G283" s="18"/>
      <c r="H283" s="19"/>
      <c r="I283" s="20"/>
      <c r="J283" s="21"/>
      <c r="K283" s="22"/>
      <c r="L283" s="27"/>
      <c r="M283" s="24">
        <f>REQ.4[[#This Row],[CANTIDAD]]*REQ.4[[#This Row],[PRECIO UNITARIO]]</f>
        <v>0</v>
      </c>
      <c r="N283" s="25">
        <f>REQ.4[[#This Row],[SUBOTOTAL]]*0.16</f>
        <v>0</v>
      </c>
      <c r="O283" s="26">
        <f>REQ.4[[#This Row],[SUBOTOTAL]]+REQ.4[[#This Row],[IVA]]</f>
        <v>0</v>
      </c>
    </row>
    <row r="284" spans="1:15" ht="33.75" x14ac:dyDescent="0.2">
      <c r="A284" s="16" t="s">
        <v>36</v>
      </c>
      <c r="B284" s="17">
        <v>283</v>
      </c>
      <c r="C284" s="16" t="s">
        <v>16</v>
      </c>
      <c r="D284" s="17">
        <v>1</v>
      </c>
      <c r="E284" s="17" t="s">
        <v>17</v>
      </c>
      <c r="F284" s="28" t="s">
        <v>495</v>
      </c>
      <c r="G284" s="18"/>
      <c r="H284" s="19"/>
      <c r="I284" s="20"/>
      <c r="J284" s="21"/>
      <c r="K284" s="22"/>
      <c r="L284" s="27"/>
      <c r="M284" s="24">
        <f>REQ.4[[#This Row],[CANTIDAD]]*REQ.4[[#This Row],[PRECIO UNITARIO]]</f>
        <v>0</v>
      </c>
      <c r="N284" s="25">
        <f>REQ.4[[#This Row],[SUBOTOTAL]]*0.16</f>
        <v>0</v>
      </c>
      <c r="O284" s="26">
        <f>REQ.4[[#This Row],[SUBOTOTAL]]+REQ.4[[#This Row],[IVA]]</f>
        <v>0</v>
      </c>
    </row>
    <row r="285" spans="1:15" ht="33.75" x14ac:dyDescent="0.2">
      <c r="A285" s="16" t="s">
        <v>36</v>
      </c>
      <c r="B285" s="17">
        <v>284</v>
      </c>
      <c r="C285" s="16" t="s">
        <v>16</v>
      </c>
      <c r="D285" s="17">
        <v>1</v>
      </c>
      <c r="E285" s="17" t="s">
        <v>17</v>
      </c>
      <c r="F285" s="28" t="s">
        <v>496</v>
      </c>
      <c r="G285" s="18"/>
      <c r="H285" s="19"/>
      <c r="I285" s="20"/>
      <c r="J285" s="21"/>
      <c r="K285" s="22"/>
      <c r="L285" s="27"/>
      <c r="M285" s="24">
        <f>REQ.4[[#This Row],[CANTIDAD]]*REQ.4[[#This Row],[PRECIO UNITARIO]]</f>
        <v>0</v>
      </c>
      <c r="N285" s="25">
        <f>REQ.4[[#This Row],[SUBOTOTAL]]*0.16</f>
        <v>0</v>
      </c>
      <c r="O285" s="26">
        <f>REQ.4[[#This Row],[SUBOTOTAL]]+REQ.4[[#This Row],[IVA]]</f>
        <v>0</v>
      </c>
    </row>
    <row r="286" spans="1:15" ht="33.75" x14ac:dyDescent="0.2">
      <c r="A286" s="16" t="s">
        <v>36</v>
      </c>
      <c r="B286" s="17">
        <v>285</v>
      </c>
      <c r="C286" s="16" t="s">
        <v>16</v>
      </c>
      <c r="D286" s="17">
        <v>1</v>
      </c>
      <c r="E286" s="17" t="s">
        <v>17</v>
      </c>
      <c r="F286" s="28" t="s">
        <v>497</v>
      </c>
      <c r="G286" s="18"/>
      <c r="H286" s="19"/>
      <c r="I286" s="20"/>
      <c r="J286" s="21"/>
      <c r="K286" s="22"/>
      <c r="L286" s="27"/>
      <c r="M286" s="24">
        <f>REQ.4[[#This Row],[CANTIDAD]]*REQ.4[[#This Row],[PRECIO UNITARIO]]</f>
        <v>0</v>
      </c>
      <c r="N286" s="25">
        <f>REQ.4[[#This Row],[SUBOTOTAL]]*0.16</f>
        <v>0</v>
      </c>
      <c r="O286" s="26">
        <f>REQ.4[[#This Row],[SUBOTOTAL]]+REQ.4[[#This Row],[IVA]]</f>
        <v>0</v>
      </c>
    </row>
    <row r="287" spans="1:15" ht="33.75" x14ac:dyDescent="0.2">
      <c r="A287" s="16" t="s">
        <v>36</v>
      </c>
      <c r="B287" s="17">
        <v>286</v>
      </c>
      <c r="C287" s="16" t="s">
        <v>16</v>
      </c>
      <c r="D287" s="17">
        <v>1</v>
      </c>
      <c r="E287" s="17" t="s">
        <v>17</v>
      </c>
      <c r="F287" s="28" t="s">
        <v>498</v>
      </c>
      <c r="G287" s="18"/>
      <c r="H287" s="19"/>
      <c r="I287" s="20"/>
      <c r="J287" s="21"/>
      <c r="K287" s="22"/>
      <c r="L287" s="27"/>
      <c r="M287" s="24">
        <f>REQ.4[[#This Row],[CANTIDAD]]*REQ.4[[#This Row],[PRECIO UNITARIO]]</f>
        <v>0</v>
      </c>
      <c r="N287" s="25">
        <f>REQ.4[[#This Row],[SUBOTOTAL]]*0.16</f>
        <v>0</v>
      </c>
      <c r="O287" s="26">
        <f>REQ.4[[#This Row],[SUBOTOTAL]]+REQ.4[[#This Row],[IVA]]</f>
        <v>0</v>
      </c>
    </row>
    <row r="288" spans="1:15" ht="33.75" x14ac:dyDescent="0.2">
      <c r="A288" s="16" t="s">
        <v>36</v>
      </c>
      <c r="B288" s="17">
        <v>287</v>
      </c>
      <c r="C288" s="16" t="s">
        <v>16</v>
      </c>
      <c r="D288" s="17">
        <v>1</v>
      </c>
      <c r="E288" s="17" t="s">
        <v>17</v>
      </c>
      <c r="F288" s="28" t="s">
        <v>499</v>
      </c>
      <c r="G288" s="18"/>
      <c r="H288" s="19"/>
      <c r="I288" s="20"/>
      <c r="J288" s="21"/>
      <c r="K288" s="22"/>
      <c r="L288" s="27"/>
      <c r="M288" s="24">
        <f>REQ.4[[#This Row],[CANTIDAD]]*REQ.4[[#This Row],[PRECIO UNITARIO]]</f>
        <v>0</v>
      </c>
      <c r="N288" s="25">
        <f>REQ.4[[#This Row],[SUBOTOTAL]]*0.16</f>
        <v>0</v>
      </c>
      <c r="O288" s="26">
        <f>REQ.4[[#This Row],[SUBOTOTAL]]+REQ.4[[#This Row],[IVA]]</f>
        <v>0</v>
      </c>
    </row>
    <row r="289" spans="1:15" ht="33.75" x14ac:dyDescent="0.2">
      <c r="A289" s="16" t="s">
        <v>36</v>
      </c>
      <c r="B289" s="17">
        <v>288</v>
      </c>
      <c r="C289" s="16" t="s">
        <v>16</v>
      </c>
      <c r="D289" s="17">
        <v>1</v>
      </c>
      <c r="E289" s="17" t="s">
        <v>17</v>
      </c>
      <c r="F289" s="28" t="s">
        <v>500</v>
      </c>
      <c r="G289" s="18"/>
      <c r="H289" s="19"/>
      <c r="I289" s="20"/>
      <c r="J289" s="21"/>
      <c r="K289" s="22"/>
      <c r="L289" s="27"/>
      <c r="M289" s="24">
        <f>REQ.4[[#This Row],[CANTIDAD]]*REQ.4[[#This Row],[PRECIO UNITARIO]]</f>
        <v>0</v>
      </c>
      <c r="N289" s="25">
        <f>REQ.4[[#This Row],[SUBOTOTAL]]*0.16</f>
        <v>0</v>
      </c>
      <c r="O289" s="26">
        <f>REQ.4[[#This Row],[SUBOTOTAL]]+REQ.4[[#This Row],[IVA]]</f>
        <v>0</v>
      </c>
    </row>
    <row r="290" spans="1:15" ht="33.75" x14ac:dyDescent="0.2">
      <c r="A290" s="16" t="s">
        <v>36</v>
      </c>
      <c r="B290" s="17">
        <v>289</v>
      </c>
      <c r="C290" s="16" t="s">
        <v>16</v>
      </c>
      <c r="D290" s="17">
        <v>1</v>
      </c>
      <c r="E290" s="17" t="s">
        <v>17</v>
      </c>
      <c r="F290" s="28" t="s">
        <v>501</v>
      </c>
      <c r="G290" s="18"/>
      <c r="H290" s="19"/>
      <c r="I290" s="20"/>
      <c r="J290" s="21"/>
      <c r="K290" s="22"/>
      <c r="L290" s="27"/>
      <c r="M290" s="24">
        <f>REQ.4[[#This Row],[CANTIDAD]]*REQ.4[[#This Row],[PRECIO UNITARIO]]</f>
        <v>0</v>
      </c>
      <c r="N290" s="25">
        <f>REQ.4[[#This Row],[SUBOTOTAL]]*0.16</f>
        <v>0</v>
      </c>
      <c r="O290" s="26">
        <f>REQ.4[[#This Row],[SUBOTOTAL]]+REQ.4[[#This Row],[IVA]]</f>
        <v>0</v>
      </c>
    </row>
    <row r="291" spans="1:15" ht="33.75" x14ac:dyDescent="0.2">
      <c r="A291" s="16" t="s">
        <v>36</v>
      </c>
      <c r="B291" s="17">
        <v>290</v>
      </c>
      <c r="C291" s="16" t="s">
        <v>16</v>
      </c>
      <c r="D291" s="17">
        <v>1</v>
      </c>
      <c r="E291" s="17" t="s">
        <v>17</v>
      </c>
      <c r="F291" s="28" t="s">
        <v>502</v>
      </c>
      <c r="G291" s="18"/>
      <c r="H291" s="19"/>
      <c r="I291" s="20"/>
      <c r="J291" s="21"/>
      <c r="K291" s="22"/>
      <c r="L291" s="27"/>
      <c r="M291" s="24">
        <f>REQ.4[[#This Row],[CANTIDAD]]*REQ.4[[#This Row],[PRECIO UNITARIO]]</f>
        <v>0</v>
      </c>
      <c r="N291" s="25">
        <f>REQ.4[[#This Row],[SUBOTOTAL]]*0.16</f>
        <v>0</v>
      </c>
      <c r="O291" s="26">
        <f>REQ.4[[#This Row],[SUBOTOTAL]]+REQ.4[[#This Row],[IVA]]</f>
        <v>0</v>
      </c>
    </row>
    <row r="292" spans="1:15" ht="33.75" x14ac:dyDescent="0.2">
      <c r="A292" s="16" t="s">
        <v>36</v>
      </c>
      <c r="B292" s="17">
        <v>291</v>
      </c>
      <c r="C292" s="16" t="s">
        <v>16</v>
      </c>
      <c r="D292" s="17">
        <v>1</v>
      </c>
      <c r="E292" s="17" t="s">
        <v>17</v>
      </c>
      <c r="F292" s="28" t="s">
        <v>503</v>
      </c>
      <c r="G292" s="18"/>
      <c r="H292" s="19"/>
      <c r="I292" s="20"/>
      <c r="J292" s="21"/>
      <c r="K292" s="22"/>
      <c r="L292" s="27"/>
      <c r="M292" s="24">
        <f>REQ.4[[#This Row],[CANTIDAD]]*REQ.4[[#This Row],[PRECIO UNITARIO]]</f>
        <v>0</v>
      </c>
      <c r="N292" s="25">
        <f>REQ.4[[#This Row],[SUBOTOTAL]]*0.16</f>
        <v>0</v>
      </c>
      <c r="O292" s="26">
        <f>REQ.4[[#This Row],[SUBOTOTAL]]+REQ.4[[#This Row],[IVA]]</f>
        <v>0</v>
      </c>
    </row>
    <row r="293" spans="1:15" ht="45" x14ac:dyDescent="0.2">
      <c r="A293" s="16" t="s">
        <v>19</v>
      </c>
      <c r="B293" s="17">
        <v>292</v>
      </c>
      <c r="C293" s="16" t="s">
        <v>651</v>
      </c>
      <c r="D293" s="17">
        <v>2</v>
      </c>
      <c r="E293" s="17" t="s">
        <v>17</v>
      </c>
      <c r="F293" s="28" t="s">
        <v>645</v>
      </c>
      <c r="G293" s="18" t="s">
        <v>647</v>
      </c>
      <c r="H293" s="19" t="s">
        <v>649</v>
      </c>
      <c r="I293" s="20"/>
      <c r="J293" s="21"/>
      <c r="K293" s="22"/>
      <c r="L293" s="27"/>
      <c r="M293" s="24">
        <f>REQ.4[[#This Row],[CANTIDAD]]*REQ.4[[#This Row],[PRECIO UNITARIO]]</f>
        <v>0</v>
      </c>
      <c r="N293" s="25">
        <f>REQ.4[[#This Row],[SUBOTOTAL]]*0.16</f>
        <v>0</v>
      </c>
      <c r="O293" s="26">
        <f>REQ.4[[#This Row],[SUBOTOTAL]]+REQ.4[[#This Row],[IVA]]</f>
        <v>0</v>
      </c>
    </row>
    <row r="294" spans="1:15" ht="45" x14ac:dyDescent="0.2">
      <c r="A294" s="16" t="s">
        <v>19</v>
      </c>
      <c r="B294" s="17">
        <v>293</v>
      </c>
      <c r="C294" s="16" t="s">
        <v>651</v>
      </c>
      <c r="D294" s="17">
        <v>2</v>
      </c>
      <c r="E294" s="17" t="s">
        <v>17</v>
      </c>
      <c r="F294" s="28" t="s">
        <v>646</v>
      </c>
      <c r="G294" s="18" t="s">
        <v>648</v>
      </c>
      <c r="H294" s="19" t="s">
        <v>650</v>
      </c>
      <c r="I294" s="20"/>
      <c r="J294" s="21"/>
      <c r="K294" s="22"/>
      <c r="L294" s="27"/>
      <c r="M294" s="24">
        <f>REQ.4[[#This Row],[CANTIDAD]]*REQ.4[[#This Row],[PRECIO UNITARIO]]</f>
        <v>0</v>
      </c>
      <c r="N294" s="25">
        <f>REQ.4[[#This Row],[SUBOTOTAL]]*0.16</f>
        <v>0</v>
      </c>
      <c r="O294" s="26">
        <f>REQ.4[[#This Row],[SUBOTOTAL]]+REQ.4[[#This Row],[IVA]]</f>
        <v>0</v>
      </c>
    </row>
    <row r="295" spans="1:15" ht="51" x14ac:dyDescent="0.2">
      <c r="A295" s="16" t="s">
        <v>15</v>
      </c>
      <c r="B295" s="17">
        <v>294</v>
      </c>
      <c r="C295" s="16"/>
      <c r="D295" s="17">
        <v>2</v>
      </c>
      <c r="E295" s="17" t="s">
        <v>17</v>
      </c>
      <c r="F295" s="28" t="s">
        <v>504</v>
      </c>
      <c r="G295" s="18"/>
      <c r="H295" s="19"/>
      <c r="I295" s="20"/>
      <c r="J295" s="21"/>
      <c r="K295" s="22"/>
      <c r="L295" s="27"/>
      <c r="M295" s="24">
        <f>REQ.4[[#This Row],[CANTIDAD]]*REQ.4[[#This Row],[PRECIO UNITARIO]]</f>
        <v>0</v>
      </c>
      <c r="N295" s="25">
        <f>REQ.4[[#This Row],[SUBOTOTAL]]*0.16</f>
        <v>0</v>
      </c>
      <c r="O295" s="26">
        <f>REQ.4[[#This Row],[SUBOTOTAL]]+REQ.4[[#This Row],[IVA]]</f>
        <v>0</v>
      </c>
    </row>
    <row r="296" spans="1:15" ht="33.75" x14ac:dyDescent="0.2">
      <c r="A296" s="16" t="s">
        <v>19</v>
      </c>
      <c r="B296" s="17">
        <v>295</v>
      </c>
      <c r="C296" s="16" t="s">
        <v>505</v>
      </c>
      <c r="D296" s="17">
        <v>4</v>
      </c>
      <c r="E296" s="17" t="s">
        <v>17</v>
      </c>
      <c r="F296" s="28" t="s">
        <v>506</v>
      </c>
      <c r="G296" s="18"/>
      <c r="H296" s="19"/>
      <c r="I296" s="20"/>
      <c r="J296" s="21"/>
      <c r="K296" s="22"/>
      <c r="L296" s="27"/>
      <c r="M296" s="24">
        <f>REQ.4[[#This Row],[CANTIDAD]]*REQ.4[[#This Row],[PRECIO UNITARIO]]</f>
        <v>0</v>
      </c>
      <c r="N296" s="25">
        <f>REQ.4[[#This Row],[SUBOTOTAL]]*0.16</f>
        <v>0</v>
      </c>
      <c r="O296" s="26">
        <f>REQ.4[[#This Row],[SUBOTOTAL]]+REQ.4[[#This Row],[IVA]]</f>
        <v>0</v>
      </c>
    </row>
    <row r="297" spans="1:15" ht="51" x14ac:dyDescent="0.2">
      <c r="A297" s="16" t="s">
        <v>19</v>
      </c>
      <c r="B297" s="17">
        <v>296</v>
      </c>
      <c r="C297" s="16" t="s">
        <v>505</v>
      </c>
      <c r="D297" s="17">
        <v>3</v>
      </c>
      <c r="E297" s="17" t="s">
        <v>17</v>
      </c>
      <c r="F297" s="28" t="s">
        <v>507</v>
      </c>
      <c r="G297" s="18"/>
      <c r="H297" s="19" t="s">
        <v>508</v>
      </c>
      <c r="I297" s="20"/>
      <c r="J297" s="21"/>
      <c r="K297" s="22"/>
      <c r="L297" s="27"/>
      <c r="M297" s="24">
        <f>REQ.4[[#This Row],[CANTIDAD]]*REQ.4[[#This Row],[PRECIO UNITARIO]]</f>
        <v>0</v>
      </c>
      <c r="N297" s="25">
        <f>REQ.4[[#This Row],[SUBOTOTAL]]*0.16</f>
        <v>0</v>
      </c>
      <c r="O297" s="26">
        <f>REQ.4[[#This Row],[SUBOTOTAL]]+REQ.4[[#This Row],[IVA]]</f>
        <v>0</v>
      </c>
    </row>
    <row r="298" spans="1:15" ht="33.75" x14ac:dyDescent="0.2">
      <c r="A298" s="16" t="s">
        <v>19</v>
      </c>
      <c r="B298" s="17">
        <v>297</v>
      </c>
      <c r="C298" s="16" t="s">
        <v>505</v>
      </c>
      <c r="D298" s="17">
        <v>1</v>
      </c>
      <c r="E298" s="17" t="s">
        <v>17</v>
      </c>
      <c r="F298" s="28" t="s">
        <v>197</v>
      </c>
      <c r="G298" s="18"/>
      <c r="H298" s="19" t="s">
        <v>198</v>
      </c>
      <c r="I298" s="20" t="s">
        <v>65</v>
      </c>
      <c r="J298" s="21"/>
      <c r="K298" s="22"/>
      <c r="L298" s="27"/>
      <c r="M298" s="24">
        <f>REQ.4[[#This Row],[CANTIDAD]]*REQ.4[[#This Row],[PRECIO UNITARIO]]</f>
        <v>0</v>
      </c>
      <c r="N298" s="25">
        <f>REQ.4[[#This Row],[SUBOTOTAL]]*0.16</f>
        <v>0</v>
      </c>
      <c r="O298" s="26">
        <f>REQ.4[[#This Row],[SUBOTOTAL]]+REQ.4[[#This Row],[IVA]]</f>
        <v>0</v>
      </c>
    </row>
    <row r="299" spans="1:15" ht="45" x14ac:dyDescent="0.2">
      <c r="A299" s="16" t="s">
        <v>19</v>
      </c>
      <c r="B299" s="17">
        <v>298</v>
      </c>
      <c r="C299" s="16" t="s">
        <v>173</v>
      </c>
      <c r="D299" s="17">
        <v>1</v>
      </c>
      <c r="E299" s="17" t="s">
        <v>17</v>
      </c>
      <c r="F299" s="28" t="s">
        <v>509</v>
      </c>
      <c r="G299" s="18"/>
      <c r="H299" s="19"/>
      <c r="I299" s="20"/>
      <c r="J299" s="21"/>
      <c r="K299" s="22"/>
      <c r="L299" s="27"/>
      <c r="M299" s="24">
        <f>REQ.4[[#This Row],[CANTIDAD]]*REQ.4[[#This Row],[PRECIO UNITARIO]]</f>
        <v>0</v>
      </c>
      <c r="N299" s="25">
        <f>REQ.4[[#This Row],[SUBOTOTAL]]*0.16</f>
        <v>0</v>
      </c>
      <c r="O299" s="26">
        <f>REQ.4[[#This Row],[SUBOTOTAL]]+REQ.4[[#This Row],[IVA]]</f>
        <v>0</v>
      </c>
    </row>
    <row r="300" spans="1:15" ht="45" x14ac:dyDescent="0.2">
      <c r="A300" s="16" t="s">
        <v>19</v>
      </c>
      <c r="B300" s="17">
        <v>299</v>
      </c>
      <c r="C300" s="16" t="s">
        <v>173</v>
      </c>
      <c r="D300" s="17">
        <v>1</v>
      </c>
      <c r="E300" s="17" t="s">
        <v>17</v>
      </c>
      <c r="F300" s="28" t="s">
        <v>510</v>
      </c>
      <c r="G300" s="18"/>
      <c r="H300" s="19"/>
      <c r="I300" s="20"/>
      <c r="J300" s="21"/>
      <c r="K300" s="22"/>
      <c r="L300" s="27"/>
      <c r="M300" s="24">
        <f>REQ.4[[#This Row],[CANTIDAD]]*REQ.4[[#This Row],[PRECIO UNITARIO]]</f>
        <v>0</v>
      </c>
      <c r="N300" s="25">
        <f>REQ.4[[#This Row],[SUBOTOTAL]]*0.16</f>
        <v>0</v>
      </c>
      <c r="O300" s="26">
        <f>REQ.4[[#This Row],[SUBOTOTAL]]+REQ.4[[#This Row],[IVA]]</f>
        <v>0</v>
      </c>
    </row>
    <row r="301" spans="1:15" ht="45" x14ac:dyDescent="0.2">
      <c r="A301" s="16" t="s">
        <v>19</v>
      </c>
      <c r="B301" s="17">
        <v>300</v>
      </c>
      <c r="C301" s="16" t="s">
        <v>511</v>
      </c>
      <c r="D301" s="17">
        <v>2</v>
      </c>
      <c r="E301" s="17" t="s">
        <v>17</v>
      </c>
      <c r="F301" s="28" t="s">
        <v>506</v>
      </c>
      <c r="G301" s="18"/>
      <c r="H301" s="19"/>
      <c r="I301" s="20"/>
      <c r="J301" s="21"/>
      <c r="K301" s="22"/>
      <c r="L301" s="27"/>
      <c r="M301" s="24">
        <f>REQ.4[[#This Row],[CANTIDAD]]*REQ.4[[#This Row],[PRECIO UNITARIO]]</f>
        <v>0</v>
      </c>
      <c r="N301" s="25">
        <f>REQ.4[[#This Row],[SUBOTOTAL]]*0.16</f>
        <v>0</v>
      </c>
      <c r="O301" s="26">
        <f>REQ.4[[#This Row],[SUBOTOTAL]]+REQ.4[[#This Row],[IVA]]</f>
        <v>0</v>
      </c>
    </row>
    <row r="302" spans="1:15" ht="45" x14ac:dyDescent="0.2">
      <c r="A302" s="16" t="s">
        <v>19</v>
      </c>
      <c r="B302" s="17">
        <v>301</v>
      </c>
      <c r="C302" s="16" t="s">
        <v>511</v>
      </c>
      <c r="D302" s="17">
        <v>1</v>
      </c>
      <c r="E302" s="17" t="s">
        <v>17</v>
      </c>
      <c r="F302" s="28" t="s">
        <v>510</v>
      </c>
      <c r="G302" s="18"/>
      <c r="H302" s="19"/>
      <c r="I302" s="20"/>
      <c r="J302" s="21"/>
      <c r="K302" s="22"/>
      <c r="L302" s="27"/>
      <c r="M302" s="24">
        <f>REQ.4[[#This Row],[CANTIDAD]]*REQ.4[[#This Row],[PRECIO UNITARIO]]</f>
        <v>0</v>
      </c>
      <c r="N302" s="25">
        <f>REQ.4[[#This Row],[SUBOTOTAL]]*0.16</f>
        <v>0</v>
      </c>
      <c r="O302" s="26">
        <f>REQ.4[[#This Row],[SUBOTOTAL]]+REQ.4[[#This Row],[IVA]]</f>
        <v>0</v>
      </c>
    </row>
    <row r="303" spans="1:15" ht="51" x14ac:dyDescent="0.2">
      <c r="A303" s="16" t="s">
        <v>19</v>
      </c>
      <c r="B303" s="17">
        <v>302</v>
      </c>
      <c r="C303" s="16" t="s">
        <v>512</v>
      </c>
      <c r="D303" s="17">
        <v>5</v>
      </c>
      <c r="E303" s="17" t="s">
        <v>17</v>
      </c>
      <c r="F303" s="28" t="s">
        <v>507</v>
      </c>
      <c r="G303" s="18"/>
      <c r="H303" s="19" t="s">
        <v>508</v>
      </c>
      <c r="I303" s="20"/>
      <c r="J303" s="21"/>
      <c r="K303" s="22"/>
      <c r="L303" s="27"/>
      <c r="M303" s="24">
        <f>REQ.4[[#This Row],[CANTIDAD]]*REQ.4[[#This Row],[PRECIO UNITARIO]]</f>
        <v>0</v>
      </c>
      <c r="N303" s="25">
        <f>REQ.4[[#This Row],[SUBOTOTAL]]*0.16</f>
        <v>0</v>
      </c>
      <c r="O303" s="26">
        <f>REQ.4[[#This Row],[SUBOTOTAL]]+REQ.4[[#This Row],[IVA]]</f>
        <v>0</v>
      </c>
    </row>
    <row r="304" spans="1:15" ht="45" x14ac:dyDescent="0.2">
      <c r="A304" s="16" t="s">
        <v>19</v>
      </c>
      <c r="B304" s="17">
        <v>303</v>
      </c>
      <c r="C304" s="16" t="s">
        <v>512</v>
      </c>
      <c r="D304" s="17">
        <v>2</v>
      </c>
      <c r="E304" s="17" t="s">
        <v>17</v>
      </c>
      <c r="F304" s="28" t="s">
        <v>513</v>
      </c>
      <c r="G304" s="18"/>
      <c r="H304" s="19"/>
      <c r="I304" s="20"/>
      <c r="J304" s="21"/>
      <c r="K304" s="22"/>
      <c r="L304" s="27"/>
      <c r="M304" s="24">
        <f>REQ.4[[#This Row],[CANTIDAD]]*REQ.4[[#This Row],[PRECIO UNITARIO]]</f>
        <v>0</v>
      </c>
      <c r="N304" s="25">
        <f>REQ.4[[#This Row],[SUBOTOTAL]]*0.16</f>
        <v>0</v>
      </c>
      <c r="O304" s="26">
        <f>REQ.4[[#This Row],[SUBOTOTAL]]+REQ.4[[#This Row],[IVA]]</f>
        <v>0</v>
      </c>
    </row>
    <row r="305" spans="1:15" ht="25.5" x14ac:dyDescent="0.2">
      <c r="A305" s="16" t="s">
        <v>19</v>
      </c>
      <c r="B305" s="17">
        <v>304</v>
      </c>
      <c r="C305" s="16" t="s">
        <v>27</v>
      </c>
      <c r="D305" s="17">
        <v>4</v>
      </c>
      <c r="E305" s="17" t="s">
        <v>17</v>
      </c>
      <c r="F305" s="28" t="s">
        <v>514</v>
      </c>
      <c r="G305" s="18"/>
      <c r="H305" s="19"/>
      <c r="I305" s="20"/>
      <c r="J305" s="21"/>
      <c r="K305" s="22"/>
      <c r="L305" s="27"/>
      <c r="M305" s="24">
        <f>REQ.4[[#This Row],[CANTIDAD]]*REQ.4[[#This Row],[PRECIO UNITARIO]]</f>
        <v>0</v>
      </c>
      <c r="N305" s="25">
        <f>REQ.4[[#This Row],[SUBOTOTAL]]*0.16</f>
        <v>0</v>
      </c>
      <c r="O305" s="26">
        <f>REQ.4[[#This Row],[SUBOTOTAL]]+REQ.4[[#This Row],[IVA]]</f>
        <v>0</v>
      </c>
    </row>
    <row r="306" spans="1:15" ht="25.5" x14ac:dyDescent="0.2">
      <c r="A306" s="16" t="s">
        <v>19</v>
      </c>
      <c r="B306" s="17">
        <v>305</v>
      </c>
      <c r="C306" s="16" t="s">
        <v>27</v>
      </c>
      <c r="D306" s="17">
        <v>2</v>
      </c>
      <c r="E306" s="17" t="s">
        <v>17</v>
      </c>
      <c r="F306" s="28" t="s">
        <v>510</v>
      </c>
      <c r="G306" s="18"/>
      <c r="H306" s="19"/>
      <c r="I306" s="20"/>
      <c r="J306" s="21"/>
      <c r="K306" s="22"/>
      <c r="L306" s="27"/>
      <c r="M306" s="24">
        <f>REQ.4[[#This Row],[CANTIDAD]]*REQ.4[[#This Row],[PRECIO UNITARIO]]</f>
        <v>0</v>
      </c>
      <c r="N306" s="25">
        <f>REQ.4[[#This Row],[SUBOTOTAL]]*0.16</f>
        <v>0</v>
      </c>
      <c r="O306" s="26">
        <f>REQ.4[[#This Row],[SUBOTOTAL]]+REQ.4[[#This Row],[IVA]]</f>
        <v>0</v>
      </c>
    </row>
    <row r="307" spans="1:15" ht="51" x14ac:dyDescent="0.2">
      <c r="A307" s="16" t="s">
        <v>19</v>
      </c>
      <c r="B307" s="17">
        <v>306</v>
      </c>
      <c r="C307" s="16" t="s">
        <v>181</v>
      </c>
      <c r="D307" s="17">
        <v>5</v>
      </c>
      <c r="E307" s="17" t="s">
        <v>17</v>
      </c>
      <c r="F307" s="28" t="s">
        <v>507</v>
      </c>
      <c r="G307" s="18"/>
      <c r="H307" s="19" t="s">
        <v>508</v>
      </c>
      <c r="I307" s="20"/>
      <c r="J307" s="21"/>
      <c r="K307" s="22"/>
      <c r="L307" s="27"/>
      <c r="M307" s="24">
        <f>REQ.4[[#This Row],[CANTIDAD]]*REQ.4[[#This Row],[PRECIO UNITARIO]]</f>
        <v>0</v>
      </c>
      <c r="N307" s="25">
        <f>REQ.4[[#This Row],[SUBOTOTAL]]*0.16</f>
        <v>0</v>
      </c>
      <c r="O307" s="26">
        <f>REQ.4[[#This Row],[SUBOTOTAL]]+REQ.4[[#This Row],[IVA]]</f>
        <v>0</v>
      </c>
    </row>
    <row r="308" spans="1:15" ht="45" x14ac:dyDescent="0.2">
      <c r="A308" s="16" t="s">
        <v>19</v>
      </c>
      <c r="B308" s="17">
        <v>307</v>
      </c>
      <c r="C308" s="16" t="s">
        <v>181</v>
      </c>
      <c r="D308" s="17">
        <v>1</v>
      </c>
      <c r="E308" s="17" t="s">
        <v>17</v>
      </c>
      <c r="F308" s="28" t="s">
        <v>515</v>
      </c>
      <c r="G308" s="18"/>
      <c r="H308" s="19"/>
      <c r="I308" s="20"/>
      <c r="J308" s="21"/>
      <c r="K308" s="22"/>
      <c r="L308" s="27"/>
      <c r="M308" s="24">
        <f>REQ.4[[#This Row],[CANTIDAD]]*REQ.4[[#This Row],[PRECIO UNITARIO]]</f>
        <v>0</v>
      </c>
      <c r="N308" s="25">
        <f>REQ.4[[#This Row],[SUBOTOTAL]]*0.16</f>
        <v>0</v>
      </c>
      <c r="O308" s="26">
        <f>REQ.4[[#This Row],[SUBOTOTAL]]+REQ.4[[#This Row],[IVA]]</f>
        <v>0</v>
      </c>
    </row>
    <row r="309" spans="1:15" ht="45" x14ac:dyDescent="0.2">
      <c r="A309" s="16" t="s">
        <v>19</v>
      </c>
      <c r="B309" s="17">
        <v>308</v>
      </c>
      <c r="C309" s="16" t="s">
        <v>181</v>
      </c>
      <c r="D309" s="17">
        <v>6</v>
      </c>
      <c r="E309" s="17" t="s">
        <v>17</v>
      </c>
      <c r="F309" s="28" t="s">
        <v>516</v>
      </c>
      <c r="G309" s="18"/>
      <c r="H309" s="19"/>
      <c r="I309" s="20"/>
      <c r="J309" s="21"/>
      <c r="K309" s="22"/>
      <c r="L309" s="27"/>
      <c r="M309" s="24">
        <f>REQ.4[[#This Row],[CANTIDAD]]*REQ.4[[#This Row],[PRECIO UNITARIO]]</f>
        <v>0</v>
      </c>
      <c r="N309" s="25">
        <f>REQ.4[[#This Row],[SUBOTOTAL]]*0.16</f>
        <v>0</v>
      </c>
      <c r="O309" s="26">
        <f>REQ.4[[#This Row],[SUBOTOTAL]]+REQ.4[[#This Row],[IVA]]</f>
        <v>0</v>
      </c>
    </row>
    <row r="310" spans="1:15" ht="22.5" x14ac:dyDescent="0.2">
      <c r="A310" s="16" t="s">
        <v>19</v>
      </c>
      <c r="B310" s="17">
        <v>309</v>
      </c>
      <c r="C310" s="16" t="s">
        <v>517</v>
      </c>
      <c r="D310" s="17">
        <v>4</v>
      </c>
      <c r="E310" s="17" t="s">
        <v>17</v>
      </c>
      <c r="F310" s="28" t="s">
        <v>518</v>
      </c>
      <c r="G310" s="18"/>
      <c r="H310" s="19"/>
      <c r="I310" s="20"/>
      <c r="J310" s="21"/>
      <c r="K310" s="22"/>
      <c r="L310" s="27"/>
      <c r="M310" s="24">
        <f>REQ.4[[#This Row],[CANTIDAD]]*REQ.4[[#This Row],[PRECIO UNITARIO]]</f>
        <v>0</v>
      </c>
      <c r="N310" s="25">
        <f>REQ.4[[#This Row],[SUBOTOTAL]]*0.16</f>
        <v>0</v>
      </c>
      <c r="O310" s="26">
        <f>REQ.4[[#This Row],[SUBOTOTAL]]+REQ.4[[#This Row],[IVA]]</f>
        <v>0</v>
      </c>
    </row>
    <row r="311" spans="1:15" ht="25.5" x14ac:dyDescent="0.2">
      <c r="A311" s="16" t="s">
        <v>19</v>
      </c>
      <c r="B311" s="17">
        <v>310</v>
      </c>
      <c r="C311" s="16" t="s">
        <v>517</v>
      </c>
      <c r="D311" s="17">
        <v>3</v>
      </c>
      <c r="E311" s="17" t="s">
        <v>17</v>
      </c>
      <c r="F311" s="28" t="s">
        <v>519</v>
      </c>
      <c r="G311" s="18"/>
      <c r="H311" s="19"/>
      <c r="I311" s="20"/>
      <c r="J311" s="21"/>
      <c r="K311" s="22"/>
      <c r="L311" s="27"/>
      <c r="M311" s="24">
        <f>REQ.4[[#This Row],[CANTIDAD]]*REQ.4[[#This Row],[PRECIO UNITARIO]]</f>
        <v>0</v>
      </c>
      <c r="N311" s="25">
        <f>REQ.4[[#This Row],[SUBOTOTAL]]*0.16</f>
        <v>0</v>
      </c>
      <c r="O311" s="26">
        <f>REQ.4[[#This Row],[SUBOTOTAL]]+REQ.4[[#This Row],[IVA]]</f>
        <v>0</v>
      </c>
    </row>
    <row r="312" spans="1:15" ht="24" x14ac:dyDescent="0.2">
      <c r="A312" s="16" t="s">
        <v>19</v>
      </c>
      <c r="B312" s="17">
        <v>311</v>
      </c>
      <c r="C312" s="16" t="s">
        <v>517</v>
      </c>
      <c r="D312" s="17">
        <v>2</v>
      </c>
      <c r="E312" s="17" t="s">
        <v>17</v>
      </c>
      <c r="F312" s="28" t="s">
        <v>194</v>
      </c>
      <c r="G312" s="18">
        <v>80724</v>
      </c>
      <c r="H312" s="19" t="s">
        <v>195</v>
      </c>
      <c r="I312" s="20" t="s">
        <v>65</v>
      </c>
      <c r="J312" s="21"/>
      <c r="K312" s="22"/>
      <c r="L312" s="27"/>
      <c r="M312" s="24">
        <f>REQ.4[[#This Row],[CANTIDAD]]*REQ.4[[#This Row],[PRECIO UNITARIO]]</f>
        <v>0</v>
      </c>
      <c r="N312" s="25">
        <f>REQ.4[[#This Row],[SUBOTOTAL]]*0.16</f>
        <v>0</v>
      </c>
      <c r="O312" s="26">
        <f>REQ.4[[#This Row],[SUBOTOTAL]]+REQ.4[[#This Row],[IVA]]</f>
        <v>0</v>
      </c>
    </row>
    <row r="313" spans="1:15" ht="76.5" x14ac:dyDescent="0.2">
      <c r="A313" s="16" t="s">
        <v>19</v>
      </c>
      <c r="B313" s="17">
        <v>312</v>
      </c>
      <c r="C313" s="16" t="s">
        <v>517</v>
      </c>
      <c r="D313" s="17">
        <v>3</v>
      </c>
      <c r="E313" s="17" t="s">
        <v>17</v>
      </c>
      <c r="F313" s="28" t="s">
        <v>654</v>
      </c>
      <c r="G313" s="18"/>
      <c r="H313" s="19"/>
      <c r="I313" s="20"/>
      <c r="J313" s="21"/>
      <c r="K313" s="22"/>
      <c r="L313" s="27"/>
      <c r="M313" s="24">
        <f>REQ.4[[#This Row],[CANTIDAD]]*REQ.4[[#This Row],[PRECIO UNITARIO]]</f>
        <v>0</v>
      </c>
      <c r="N313" s="25">
        <f>REQ.4[[#This Row],[SUBOTOTAL]]*0.16</f>
        <v>0</v>
      </c>
      <c r="O313" s="26">
        <f>REQ.4[[#This Row],[SUBOTOTAL]]+REQ.4[[#This Row],[IVA]]</f>
        <v>0</v>
      </c>
    </row>
    <row r="314" spans="1:15" ht="25.5" x14ac:dyDescent="0.2">
      <c r="A314" s="16" t="s">
        <v>19</v>
      </c>
      <c r="B314" s="17">
        <v>313</v>
      </c>
      <c r="C314" s="16" t="s">
        <v>517</v>
      </c>
      <c r="D314" s="17">
        <v>1</v>
      </c>
      <c r="E314" s="17" t="s">
        <v>17</v>
      </c>
      <c r="F314" s="28" t="s">
        <v>510</v>
      </c>
      <c r="G314" s="18"/>
      <c r="H314" s="19"/>
      <c r="I314" s="20"/>
      <c r="J314" s="21"/>
      <c r="K314" s="22"/>
      <c r="L314" s="27"/>
      <c r="M314" s="24">
        <f>REQ.4[[#This Row],[CANTIDAD]]*REQ.4[[#This Row],[PRECIO UNITARIO]]</f>
        <v>0</v>
      </c>
      <c r="N314" s="25">
        <f>REQ.4[[#This Row],[SUBOTOTAL]]*0.16</f>
        <v>0</v>
      </c>
      <c r="O314" s="26">
        <f>REQ.4[[#This Row],[SUBOTOTAL]]+REQ.4[[#This Row],[IVA]]</f>
        <v>0</v>
      </c>
    </row>
    <row r="315" spans="1:15" ht="63.75" x14ac:dyDescent="0.2">
      <c r="A315" s="16" t="s">
        <v>15</v>
      </c>
      <c r="B315" s="17">
        <v>314</v>
      </c>
      <c r="C315" s="16" t="s">
        <v>520</v>
      </c>
      <c r="D315" s="17">
        <v>1</v>
      </c>
      <c r="E315" s="17" t="s">
        <v>17</v>
      </c>
      <c r="F315" s="28" t="s">
        <v>521</v>
      </c>
      <c r="G315" s="18" t="s">
        <v>522</v>
      </c>
      <c r="H315" s="19"/>
      <c r="I315" s="20"/>
      <c r="J315" s="21"/>
      <c r="K315" s="22"/>
      <c r="L315" s="27"/>
      <c r="M315" s="24">
        <f>REQ.4[[#This Row],[CANTIDAD]]*REQ.4[[#This Row],[PRECIO UNITARIO]]</f>
        <v>0</v>
      </c>
      <c r="N315" s="25">
        <f>REQ.4[[#This Row],[SUBOTOTAL]]*0.16</f>
        <v>0</v>
      </c>
      <c r="O315" s="26">
        <f>REQ.4[[#This Row],[SUBOTOTAL]]+REQ.4[[#This Row],[IVA]]</f>
        <v>0</v>
      </c>
    </row>
    <row r="316" spans="1:15" ht="153" x14ac:dyDescent="0.2">
      <c r="A316" s="16" t="s">
        <v>15</v>
      </c>
      <c r="B316" s="17">
        <v>315</v>
      </c>
      <c r="C316" s="16" t="s">
        <v>520</v>
      </c>
      <c r="D316" s="17">
        <v>1</v>
      </c>
      <c r="E316" s="17" t="s">
        <v>17</v>
      </c>
      <c r="F316" s="28" t="s">
        <v>523</v>
      </c>
      <c r="G316" s="18"/>
      <c r="H316" s="19"/>
      <c r="I316" s="20"/>
      <c r="J316" s="21"/>
      <c r="K316" s="22"/>
      <c r="L316" s="27"/>
      <c r="M316" s="24">
        <f>REQ.4[[#This Row],[CANTIDAD]]*REQ.4[[#This Row],[PRECIO UNITARIO]]</f>
        <v>0</v>
      </c>
      <c r="N316" s="25">
        <f>REQ.4[[#This Row],[SUBOTOTAL]]*0.16</f>
        <v>0</v>
      </c>
      <c r="O316" s="26">
        <f>REQ.4[[#This Row],[SUBOTOTAL]]+REQ.4[[#This Row],[IVA]]</f>
        <v>0</v>
      </c>
    </row>
    <row r="317" spans="1:15" ht="114.75" x14ac:dyDescent="0.2">
      <c r="A317" s="16" t="s">
        <v>15</v>
      </c>
      <c r="B317" s="17">
        <v>316</v>
      </c>
      <c r="C317" s="16" t="s">
        <v>520</v>
      </c>
      <c r="D317" s="17">
        <v>1</v>
      </c>
      <c r="E317" s="17" t="s">
        <v>17</v>
      </c>
      <c r="F317" s="28" t="s">
        <v>524</v>
      </c>
      <c r="G317" s="18"/>
      <c r="H317" s="19"/>
      <c r="I317" s="20"/>
      <c r="J317" s="21"/>
      <c r="K317" s="22"/>
      <c r="L317" s="27"/>
      <c r="M317" s="24">
        <f>REQ.4[[#This Row],[CANTIDAD]]*REQ.4[[#This Row],[PRECIO UNITARIO]]</f>
        <v>0</v>
      </c>
      <c r="N317" s="25">
        <f>REQ.4[[#This Row],[SUBOTOTAL]]*0.16</f>
        <v>0</v>
      </c>
      <c r="O317" s="26">
        <f>REQ.4[[#This Row],[SUBOTOTAL]]+REQ.4[[#This Row],[IVA]]</f>
        <v>0</v>
      </c>
    </row>
    <row r="318" spans="1:15" ht="33.75" x14ac:dyDescent="0.2">
      <c r="A318" s="16" t="s">
        <v>15</v>
      </c>
      <c r="B318" s="17">
        <v>317</v>
      </c>
      <c r="C318" s="16" t="s">
        <v>520</v>
      </c>
      <c r="D318" s="17">
        <v>1</v>
      </c>
      <c r="E318" s="17" t="s">
        <v>17</v>
      </c>
      <c r="F318" s="28" t="s">
        <v>525</v>
      </c>
      <c r="G318" s="18" t="s">
        <v>526</v>
      </c>
      <c r="H318" s="19"/>
      <c r="I318" s="20"/>
      <c r="J318" s="21"/>
      <c r="K318" s="22"/>
      <c r="L318" s="27"/>
      <c r="M318" s="24">
        <f>REQ.4[[#This Row],[CANTIDAD]]*REQ.4[[#This Row],[PRECIO UNITARIO]]</f>
        <v>0</v>
      </c>
      <c r="N318" s="25">
        <f>REQ.4[[#This Row],[SUBOTOTAL]]*0.16</f>
        <v>0</v>
      </c>
      <c r="O318" s="26">
        <f>REQ.4[[#This Row],[SUBOTOTAL]]+REQ.4[[#This Row],[IVA]]</f>
        <v>0</v>
      </c>
    </row>
    <row r="319" spans="1:15" ht="63.75" x14ac:dyDescent="0.2">
      <c r="A319" s="16" t="s">
        <v>15</v>
      </c>
      <c r="B319" s="17">
        <v>318</v>
      </c>
      <c r="C319" s="16" t="s">
        <v>520</v>
      </c>
      <c r="D319" s="17">
        <v>1</v>
      </c>
      <c r="E319" s="17" t="s">
        <v>17</v>
      </c>
      <c r="F319" s="28" t="s">
        <v>644</v>
      </c>
      <c r="G319" s="18" t="s">
        <v>527</v>
      </c>
      <c r="H319" s="19"/>
      <c r="I319" s="20"/>
      <c r="J319" s="21"/>
      <c r="K319" s="22"/>
      <c r="L319" s="27"/>
      <c r="M319" s="24">
        <f>REQ.4[[#This Row],[CANTIDAD]]*REQ.4[[#This Row],[PRECIO UNITARIO]]</f>
        <v>0</v>
      </c>
      <c r="N319" s="25">
        <f>REQ.4[[#This Row],[SUBOTOTAL]]*0.16</f>
        <v>0</v>
      </c>
      <c r="O319" s="26">
        <f>REQ.4[[#This Row],[SUBOTOTAL]]+REQ.4[[#This Row],[IVA]]</f>
        <v>0</v>
      </c>
    </row>
    <row r="320" spans="1:15" ht="51" x14ac:dyDescent="0.2">
      <c r="A320" s="16" t="s">
        <v>15</v>
      </c>
      <c r="B320" s="17">
        <v>319</v>
      </c>
      <c r="C320" s="16" t="s">
        <v>520</v>
      </c>
      <c r="D320" s="17">
        <v>1</v>
      </c>
      <c r="E320" s="17" t="s">
        <v>17</v>
      </c>
      <c r="F320" s="28" t="s">
        <v>528</v>
      </c>
      <c r="G320" s="18"/>
      <c r="H320" s="19"/>
      <c r="I320" s="20"/>
      <c r="J320" s="21"/>
      <c r="K320" s="22"/>
      <c r="L320" s="27"/>
      <c r="M320" s="24">
        <f>REQ.4[[#This Row],[CANTIDAD]]*REQ.4[[#This Row],[PRECIO UNITARIO]]</f>
        <v>0</v>
      </c>
      <c r="N320" s="25">
        <f>REQ.4[[#This Row],[SUBOTOTAL]]*0.16</f>
        <v>0</v>
      </c>
      <c r="O320" s="26">
        <f>REQ.4[[#This Row],[SUBOTOTAL]]+REQ.4[[#This Row],[IVA]]</f>
        <v>0</v>
      </c>
    </row>
    <row r="321" spans="1:15" ht="102" x14ac:dyDescent="0.2">
      <c r="A321" s="16" t="s">
        <v>15</v>
      </c>
      <c r="B321" s="17">
        <v>320</v>
      </c>
      <c r="C321" s="16" t="s">
        <v>16</v>
      </c>
      <c r="D321" s="17">
        <v>1</v>
      </c>
      <c r="E321" s="17" t="s">
        <v>24</v>
      </c>
      <c r="F321" s="28" t="s">
        <v>569</v>
      </c>
      <c r="G321" s="18"/>
      <c r="H321" s="19"/>
      <c r="I321" s="20"/>
      <c r="J321" s="21"/>
      <c r="K321" s="22"/>
      <c r="L321" s="27"/>
      <c r="M321" s="24">
        <f>REQ.4[[#This Row],[CANTIDAD]]*REQ.4[[#This Row],[PRECIO UNITARIO]]</f>
        <v>0</v>
      </c>
      <c r="N321" s="25">
        <f>REQ.4[[#This Row],[SUBOTOTAL]]*0.16</f>
        <v>0</v>
      </c>
      <c r="O321" s="26">
        <f>REQ.4[[#This Row],[SUBOTOTAL]]+REQ.4[[#This Row],[IVA]]</f>
        <v>0</v>
      </c>
    </row>
    <row r="322" spans="1:15" ht="102" x14ac:dyDescent="0.2">
      <c r="A322" s="16" t="s">
        <v>15</v>
      </c>
      <c r="B322" s="17">
        <v>321</v>
      </c>
      <c r="C322" s="16" t="s">
        <v>16</v>
      </c>
      <c r="D322" s="17">
        <v>1</v>
      </c>
      <c r="E322" s="17" t="s">
        <v>24</v>
      </c>
      <c r="F322" s="28" t="s">
        <v>570</v>
      </c>
      <c r="G322" s="18"/>
      <c r="H322" s="19"/>
      <c r="I322" s="20"/>
      <c r="J322" s="21"/>
      <c r="K322" s="22"/>
      <c r="L322" s="27"/>
      <c r="M322" s="24">
        <f>REQ.4[[#This Row],[CANTIDAD]]*REQ.4[[#This Row],[PRECIO UNITARIO]]</f>
        <v>0</v>
      </c>
      <c r="N322" s="25">
        <f>REQ.4[[#This Row],[SUBOTOTAL]]*0.16</f>
        <v>0</v>
      </c>
      <c r="O322" s="26">
        <f>REQ.4[[#This Row],[SUBOTOTAL]]+REQ.4[[#This Row],[IVA]]</f>
        <v>0</v>
      </c>
    </row>
    <row r="323" spans="1:15" ht="51" x14ac:dyDescent="0.2">
      <c r="A323" s="16" t="s">
        <v>15</v>
      </c>
      <c r="B323" s="17">
        <v>322</v>
      </c>
      <c r="C323" s="16" t="s">
        <v>16</v>
      </c>
      <c r="D323" s="17">
        <v>1</v>
      </c>
      <c r="E323" s="17" t="s">
        <v>24</v>
      </c>
      <c r="F323" s="28" t="s">
        <v>571</v>
      </c>
      <c r="G323" s="18"/>
      <c r="H323" s="19"/>
      <c r="I323" s="20"/>
      <c r="J323" s="21"/>
      <c r="K323" s="22"/>
      <c r="L323" s="27"/>
      <c r="M323" s="24">
        <f>REQ.4[[#This Row],[CANTIDAD]]*REQ.4[[#This Row],[PRECIO UNITARIO]]</f>
        <v>0</v>
      </c>
      <c r="N323" s="25">
        <f>REQ.4[[#This Row],[SUBOTOTAL]]*0.16</f>
        <v>0</v>
      </c>
      <c r="O323" s="26">
        <f>REQ.4[[#This Row],[SUBOTOTAL]]+REQ.4[[#This Row],[IVA]]</f>
        <v>0</v>
      </c>
    </row>
    <row r="324" spans="1:15" ht="89.25" x14ac:dyDescent="0.2">
      <c r="A324" s="16" t="s">
        <v>15</v>
      </c>
      <c r="B324" s="17">
        <v>323</v>
      </c>
      <c r="C324" s="16" t="s">
        <v>16</v>
      </c>
      <c r="D324" s="17">
        <v>1</v>
      </c>
      <c r="E324" s="17" t="s">
        <v>24</v>
      </c>
      <c r="F324" s="28" t="s">
        <v>572</v>
      </c>
      <c r="G324" s="18"/>
      <c r="H324" s="19"/>
      <c r="I324" s="20"/>
      <c r="J324" s="21"/>
      <c r="K324" s="22"/>
      <c r="L324" s="27"/>
      <c r="M324" s="24">
        <f>REQ.4[[#This Row],[CANTIDAD]]*REQ.4[[#This Row],[PRECIO UNITARIO]]</f>
        <v>0</v>
      </c>
      <c r="N324" s="25">
        <f>REQ.4[[#This Row],[SUBOTOTAL]]*0.16</f>
        <v>0</v>
      </c>
      <c r="O324" s="26">
        <f>REQ.4[[#This Row],[SUBOTOTAL]]+REQ.4[[#This Row],[IVA]]</f>
        <v>0</v>
      </c>
    </row>
    <row r="325" spans="1:15" ht="63.75" x14ac:dyDescent="0.2">
      <c r="A325" s="16" t="s">
        <v>15</v>
      </c>
      <c r="B325" s="17">
        <v>324</v>
      </c>
      <c r="C325" s="16" t="s">
        <v>16</v>
      </c>
      <c r="D325" s="17">
        <v>1</v>
      </c>
      <c r="E325" s="17" t="s">
        <v>24</v>
      </c>
      <c r="F325" s="28" t="s">
        <v>573</v>
      </c>
      <c r="G325" s="18"/>
      <c r="H325" s="19"/>
      <c r="I325" s="20"/>
      <c r="J325" s="21"/>
      <c r="K325" s="22"/>
      <c r="L325" s="27"/>
      <c r="M325" s="24">
        <f>REQ.4[[#This Row],[CANTIDAD]]*REQ.4[[#This Row],[PRECIO UNITARIO]]</f>
        <v>0</v>
      </c>
      <c r="N325" s="25">
        <f>REQ.4[[#This Row],[SUBOTOTAL]]*0.16</f>
        <v>0</v>
      </c>
      <c r="O325" s="26">
        <f>REQ.4[[#This Row],[SUBOTOTAL]]+REQ.4[[#This Row],[IVA]]</f>
        <v>0</v>
      </c>
    </row>
    <row r="326" spans="1:15" ht="33.75" x14ac:dyDescent="0.2">
      <c r="A326" s="16" t="s">
        <v>15</v>
      </c>
      <c r="B326" s="17">
        <v>325</v>
      </c>
      <c r="C326" s="16" t="s">
        <v>16</v>
      </c>
      <c r="D326" s="17">
        <v>1</v>
      </c>
      <c r="E326" s="17" t="s">
        <v>24</v>
      </c>
      <c r="F326" s="28" t="s">
        <v>574</v>
      </c>
      <c r="G326" s="18"/>
      <c r="H326" s="19"/>
      <c r="I326" s="20"/>
      <c r="J326" s="21"/>
      <c r="K326" s="22"/>
      <c r="L326" s="27"/>
      <c r="M326" s="24">
        <f>REQ.4[[#This Row],[CANTIDAD]]*REQ.4[[#This Row],[PRECIO UNITARIO]]</f>
        <v>0</v>
      </c>
      <c r="N326" s="25">
        <f>REQ.4[[#This Row],[SUBOTOTAL]]*0.16</f>
        <v>0</v>
      </c>
      <c r="O326" s="26">
        <f>REQ.4[[#This Row],[SUBOTOTAL]]+REQ.4[[#This Row],[IVA]]</f>
        <v>0</v>
      </c>
    </row>
    <row r="327" spans="1:15" ht="204" x14ac:dyDescent="0.2">
      <c r="A327" s="16" t="s">
        <v>15</v>
      </c>
      <c r="B327" s="17">
        <v>326</v>
      </c>
      <c r="C327" s="16" t="s">
        <v>16</v>
      </c>
      <c r="D327" s="17">
        <v>1</v>
      </c>
      <c r="E327" s="17" t="s">
        <v>24</v>
      </c>
      <c r="F327" s="28" t="s">
        <v>575</v>
      </c>
      <c r="G327" s="18"/>
      <c r="H327" s="19"/>
      <c r="I327" s="20"/>
      <c r="J327" s="21"/>
      <c r="K327" s="22"/>
      <c r="L327" s="27"/>
      <c r="M327" s="24">
        <f>REQ.4[[#This Row],[CANTIDAD]]*REQ.4[[#This Row],[PRECIO UNITARIO]]</f>
        <v>0</v>
      </c>
      <c r="N327" s="25">
        <f>REQ.4[[#This Row],[SUBOTOTAL]]*0.16</f>
        <v>0</v>
      </c>
      <c r="O327" s="26">
        <f>REQ.4[[#This Row],[SUBOTOTAL]]+REQ.4[[#This Row],[IVA]]</f>
        <v>0</v>
      </c>
    </row>
    <row r="328" spans="1:15" ht="153" x14ac:dyDescent="0.2">
      <c r="A328" s="16" t="s">
        <v>19</v>
      </c>
      <c r="B328" s="17">
        <v>327</v>
      </c>
      <c r="C328" s="16" t="s">
        <v>62</v>
      </c>
      <c r="D328" s="17">
        <v>122</v>
      </c>
      <c r="E328" s="17" t="s">
        <v>17</v>
      </c>
      <c r="F328" s="28" t="s">
        <v>576</v>
      </c>
      <c r="G328" s="18" t="s">
        <v>577</v>
      </c>
      <c r="H328" s="19" t="s">
        <v>578</v>
      </c>
      <c r="I328" s="20"/>
      <c r="J328" s="21"/>
      <c r="K328" s="22"/>
      <c r="L328" s="27"/>
      <c r="M328" s="24">
        <f>REQ.4[[#This Row],[CANTIDAD]]*REQ.4[[#This Row],[PRECIO UNITARIO]]</f>
        <v>0</v>
      </c>
      <c r="N328" s="25">
        <f>REQ.4[[#This Row],[SUBOTOTAL]]*0.16</f>
        <v>0</v>
      </c>
      <c r="O328" s="26">
        <f>REQ.4[[#This Row],[SUBOTOTAL]]+REQ.4[[#This Row],[IVA]]</f>
        <v>0</v>
      </c>
    </row>
    <row r="329" spans="1:15" ht="38.25" x14ac:dyDescent="0.2">
      <c r="A329" s="16" t="s">
        <v>19</v>
      </c>
      <c r="B329" s="17">
        <v>328</v>
      </c>
      <c r="C329" s="16" t="s">
        <v>62</v>
      </c>
      <c r="D329" s="17">
        <v>122</v>
      </c>
      <c r="E329" s="17" t="s">
        <v>579</v>
      </c>
      <c r="F329" s="28" t="s">
        <v>580</v>
      </c>
      <c r="G329" s="18"/>
      <c r="H329" s="19"/>
      <c r="I329" s="20"/>
      <c r="J329" s="21"/>
      <c r="K329" s="22"/>
      <c r="L329" s="27"/>
      <c r="M329" s="24">
        <f>REQ.4[[#This Row],[CANTIDAD]]*REQ.4[[#This Row],[PRECIO UNITARIO]]</f>
        <v>0</v>
      </c>
      <c r="N329" s="25">
        <f>REQ.4[[#This Row],[SUBOTOTAL]]*0.16</f>
        <v>0</v>
      </c>
      <c r="O329" s="26">
        <f>REQ.4[[#This Row],[SUBOTOTAL]]+REQ.4[[#This Row],[IVA]]</f>
        <v>0</v>
      </c>
    </row>
    <row r="330" spans="1:15" ht="76.5" x14ac:dyDescent="0.2">
      <c r="A330" s="16" t="s">
        <v>19</v>
      </c>
      <c r="B330" s="17">
        <v>329</v>
      </c>
      <c r="C330" s="16" t="s">
        <v>84</v>
      </c>
      <c r="D330" s="17">
        <v>2</v>
      </c>
      <c r="E330" s="17" t="s">
        <v>17</v>
      </c>
      <c r="F330" s="28" t="s">
        <v>581</v>
      </c>
      <c r="G330" s="18"/>
      <c r="H330" s="19" t="s">
        <v>582</v>
      </c>
      <c r="I330" s="20"/>
      <c r="J330" s="21"/>
      <c r="K330" s="22"/>
      <c r="L330" s="27"/>
      <c r="M330" s="24">
        <f>REQ.4[[#This Row],[CANTIDAD]]*REQ.4[[#This Row],[PRECIO UNITARIO]]</f>
        <v>0</v>
      </c>
      <c r="N330" s="25">
        <f>REQ.4[[#This Row],[SUBOTOTAL]]*0.16</f>
        <v>0</v>
      </c>
      <c r="O330" s="26">
        <f>REQ.4[[#This Row],[SUBOTOTAL]]+REQ.4[[#This Row],[IVA]]</f>
        <v>0</v>
      </c>
    </row>
    <row r="331" spans="1:15" ht="89.25" x14ac:dyDescent="0.2">
      <c r="A331" s="16" t="s">
        <v>19</v>
      </c>
      <c r="B331" s="17">
        <v>330</v>
      </c>
      <c r="C331" s="16" t="s">
        <v>84</v>
      </c>
      <c r="D331" s="17">
        <v>2</v>
      </c>
      <c r="E331" s="17" t="s">
        <v>17</v>
      </c>
      <c r="F331" s="28" t="s">
        <v>583</v>
      </c>
      <c r="G331" s="18"/>
      <c r="H331" s="19"/>
      <c r="I331" s="20"/>
      <c r="J331" s="21"/>
      <c r="K331" s="22"/>
      <c r="L331" s="27"/>
      <c r="M331" s="24">
        <f>REQ.4[[#This Row],[CANTIDAD]]*REQ.4[[#This Row],[PRECIO UNITARIO]]</f>
        <v>0</v>
      </c>
      <c r="N331" s="25">
        <f>REQ.4[[#This Row],[SUBOTOTAL]]*0.16</f>
        <v>0</v>
      </c>
      <c r="O331" s="26">
        <f>REQ.4[[#This Row],[SUBOTOTAL]]+REQ.4[[#This Row],[IVA]]</f>
        <v>0</v>
      </c>
    </row>
    <row r="332" spans="1:15" ht="63.75" x14ac:dyDescent="0.2">
      <c r="A332" s="16" t="s">
        <v>19</v>
      </c>
      <c r="B332" s="17">
        <v>331</v>
      </c>
      <c r="C332" s="16" t="s">
        <v>584</v>
      </c>
      <c r="D332" s="17">
        <v>2</v>
      </c>
      <c r="E332" s="17" t="s">
        <v>17</v>
      </c>
      <c r="F332" s="28" t="s">
        <v>585</v>
      </c>
      <c r="G332" s="18"/>
      <c r="H332" s="19"/>
      <c r="I332" s="20"/>
      <c r="J332" s="21"/>
      <c r="K332" s="22"/>
      <c r="L332" s="27"/>
      <c r="M332" s="24">
        <f>REQ.4[[#This Row],[CANTIDAD]]*REQ.4[[#This Row],[PRECIO UNITARIO]]</f>
        <v>0</v>
      </c>
      <c r="N332" s="25">
        <f>REQ.4[[#This Row],[SUBOTOTAL]]*0.16</f>
        <v>0</v>
      </c>
      <c r="O332" s="26">
        <f>REQ.4[[#This Row],[SUBOTOTAL]]+REQ.4[[#This Row],[IVA]]</f>
        <v>0</v>
      </c>
    </row>
    <row r="333" spans="1:15" ht="33.75" x14ac:dyDescent="0.2">
      <c r="A333" s="16" t="s">
        <v>15</v>
      </c>
      <c r="B333" s="17">
        <v>332</v>
      </c>
      <c r="C333" s="16" t="s">
        <v>584</v>
      </c>
      <c r="D333" s="17">
        <v>250</v>
      </c>
      <c r="E333" s="17" t="s">
        <v>17</v>
      </c>
      <c r="F333" s="28" t="s">
        <v>586</v>
      </c>
      <c r="G333" s="18"/>
      <c r="H333" s="19" t="s">
        <v>587</v>
      </c>
      <c r="I333" s="20"/>
      <c r="J333" s="21"/>
      <c r="K333" s="22"/>
      <c r="L333" s="27"/>
      <c r="M333" s="24">
        <f>REQ.4[[#This Row],[CANTIDAD]]*REQ.4[[#This Row],[PRECIO UNITARIO]]</f>
        <v>0</v>
      </c>
      <c r="N333" s="25">
        <f>REQ.4[[#This Row],[SUBOTOTAL]]*0.16</f>
        <v>0</v>
      </c>
      <c r="O333" s="26">
        <f>REQ.4[[#This Row],[SUBOTOTAL]]+REQ.4[[#This Row],[IVA]]</f>
        <v>0</v>
      </c>
    </row>
    <row r="334" spans="1:15" ht="33.75" x14ac:dyDescent="0.2">
      <c r="A334" s="16" t="s">
        <v>15</v>
      </c>
      <c r="B334" s="17">
        <v>333</v>
      </c>
      <c r="C334" s="16" t="s">
        <v>584</v>
      </c>
      <c r="D334" s="17">
        <v>300</v>
      </c>
      <c r="E334" s="17" t="s">
        <v>17</v>
      </c>
      <c r="F334" s="28" t="s">
        <v>586</v>
      </c>
      <c r="G334" s="18"/>
      <c r="H334" s="19" t="s">
        <v>588</v>
      </c>
      <c r="I334" s="20"/>
      <c r="J334" s="21"/>
      <c r="K334" s="22"/>
      <c r="L334" s="27"/>
      <c r="M334" s="24">
        <f>REQ.4[[#This Row],[CANTIDAD]]*REQ.4[[#This Row],[PRECIO UNITARIO]]</f>
        <v>0</v>
      </c>
      <c r="N334" s="25">
        <f>REQ.4[[#This Row],[SUBOTOTAL]]*0.16</f>
        <v>0</v>
      </c>
      <c r="O334" s="26">
        <f>REQ.4[[#This Row],[SUBOTOTAL]]+REQ.4[[#This Row],[IVA]]</f>
        <v>0</v>
      </c>
    </row>
    <row r="335" spans="1:15" ht="33.75" x14ac:dyDescent="0.2">
      <c r="A335" s="16" t="s">
        <v>15</v>
      </c>
      <c r="B335" s="17">
        <v>334</v>
      </c>
      <c r="C335" s="16" t="s">
        <v>584</v>
      </c>
      <c r="D335" s="17">
        <v>250</v>
      </c>
      <c r="E335" s="17" t="s">
        <v>17</v>
      </c>
      <c r="F335" s="28" t="s">
        <v>586</v>
      </c>
      <c r="G335" s="18"/>
      <c r="H335" s="19" t="s">
        <v>34</v>
      </c>
      <c r="I335" s="20"/>
      <c r="J335" s="21"/>
      <c r="K335" s="22"/>
      <c r="L335" s="27"/>
      <c r="M335" s="24">
        <f>REQ.4[[#This Row],[CANTIDAD]]*REQ.4[[#This Row],[PRECIO UNITARIO]]</f>
        <v>0</v>
      </c>
      <c r="N335" s="25">
        <f>REQ.4[[#This Row],[SUBOTOTAL]]*0.16</f>
        <v>0</v>
      </c>
      <c r="O335" s="26">
        <f>REQ.4[[#This Row],[SUBOTOTAL]]+REQ.4[[#This Row],[IVA]]</f>
        <v>0</v>
      </c>
    </row>
    <row r="336" spans="1:15" ht="22.5" x14ac:dyDescent="0.2">
      <c r="A336" s="16" t="s">
        <v>36</v>
      </c>
      <c r="B336" s="17">
        <v>335</v>
      </c>
      <c r="C336" s="16" t="s">
        <v>28</v>
      </c>
      <c r="D336" s="17">
        <v>1</v>
      </c>
      <c r="E336" s="17" t="s">
        <v>29</v>
      </c>
      <c r="F336" s="28" t="s">
        <v>589</v>
      </c>
      <c r="G336" s="18"/>
      <c r="H336" s="19" t="s">
        <v>590</v>
      </c>
      <c r="I336" s="20"/>
      <c r="J336" s="21"/>
      <c r="K336" s="22"/>
      <c r="L336" s="27"/>
      <c r="M336" s="24">
        <f>REQ.4[[#This Row],[CANTIDAD]]*REQ.4[[#This Row],[PRECIO UNITARIO]]</f>
        <v>0</v>
      </c>
      <c r="N336" s="25">
        <f>REQ.4[[#This Row],[SUBOTOTAL]]*0.16</f>
        <v>0</v>
      </c>
      <c r="O336" s="26">
        <f>REQ.4[[#This Row],[SUBOTOTAL]]+REQ.4[[#This Row],[IVA]]</f>
        <v>0</v>
      </c>
    </row>
    <row r="337" spans="1:15" ht="22.5" x14ac:dyDescent="0.2">
      <c r="A337" s="16" t="s">
        <v>36</v>
      </c>
      <c r="B337" s="17">
        <v>336</v>
      </c>
      <c r="C337" s="16" t="s">
        <v>28</v>
      </c>
      <c r="D337" s="17">
        <v>10</v>
      </c>
      <c r="E337" s="17" t="s">
        <v>17</v>
      </c>
      <c r="F337" s="28" t="s">
        <v>591</v>
      </c>
      <c r="G337" s="18"/>
      <c r="H337" s="19" t="s">
        <v>592</v>
      </c>
      <c r="I337" s="20"/>
      <c r="J337" s="21"/>
      <c r="K337" s="22"/>
      <c r="L337" s="27"/>
      <c r="M337" s="24">
        <f>REQ.4[[#This Row],[CANTIDAD]]*REQ.4[[#This Row],[PRECIO UNITARIO]]</f>
        <v>0</v>
      </c>
      <c r="N337" s="25">
        <f>REQ.4[[#This Row],[SUBOTOTAL]]*0.16</f>
        <v>0</v>
      </c>
      <c r="O337" s="26">
        <f>REQ.4[[#This Row],[SUBOTOTAL]]+REQ.4[[#This Row],[IVA]]</f>
        <v>0</v>
      </c>
    </row>
    <row r="338" spans="1:15" ht="25.5" x14ac:dyDescent="0.2">
      <c r="A338" s="16" t="s">
        <v>36</v>
      </c>
      <c r="B338" s="17">
        <v>337</v>
      </c>
      <c r="C338" s="16" t="s">
        <v>28</v>
      </c>
      <c r="D338" s="17">
        <v>3</v>
      </c>
      <c r="E338" s="17" t="s">
        <v>17</v>
      </c>
      <c r="F338" s="28" t="s">
        <v>593</v>
      </c>
      <c r="G338" s="18"/>
      <c r="H338" s="19" t="s">
        <v>29</v>
      </c>
      <c r="I338" s="20"/>
      <c r="J338" s="21"/>
      <c r="K338" s="22"/>
      <c r="L338" s="27"/>
      <c r="M338" s="24">
        <f>REQ.4[[#This Row],[CANTIDAD]]*REQ.4[[#This Row],[PRECIO UNITARIO]]</f>
        <v>0</v>
      </c>
      <c r="N338" s="25">
        <f>REQ.4[[#This Row],[SUBOTOTAL]]*0.16</f>
        <v>0</v>
      </c>
      <c r="O338" s="26">
        <f>REQ.4[[#This Row],[SUBOTOTAL]]+REQ.4[[#This Row],[IVA]]</f>
        <v>0</v>
      </c>
    </row>
    <row r="339" spans="1:15" ht="22.5" x14ac:dyDescent="0.2">
      <c r="A339" s="16" t="s">
        <v>36</v>
      </c>
      <c r="B339" s="17">
        <v>338</v>
      </c>
      <c r="C339" s="16" t="s">
        <v>28</v>
      </c>
      <c r="D339" s="17">
        <v>4</v>
      </c>
      <c r="E339" s="17" t="s">
        <v>29</v>
      </c>
      <c r="F339" s="28" t="s">
        <v>594</v>
      </c>
      <c r="G339" s="18"/>
      <c r="H339" s="19"/>
      <c r="I339" s="20"/>
      <c r="J339" s="21"/>
      <c r="K339" s="22"/>
      <c r="L339" s="27"/>
      <c r="M339" s="24">
        <f>REQ.4[[#This Row],[CANTIDAD]]*REQ.4[[#This Row],[PRECIO UNITARIO]]</f>
        <v>0</v>
      </c>
      <c r="N339" s="25">
        <f>REQ.4[[#This Row],[SUBOTOTAL]]*0.16</f>
        <v>0</v>
      </c>
      <c r="O339" s="26">
        <f>REQ.4[[#This Row],[SUBOTOTAL]]+REQ.4[[#This Row],[IVA]]</f>
        <v>0</v>
      </c>
    </row>
    <row r="340" spans="1:15" ht="24" x14ac:dyDescent="0.2">
      <c r="A340" s="16" t="s">
        <v>36</v>
      </c>
      <c r="B340" s="17">
        <v>339</v>
      </c>
      <c r="C340" s="16" t="s">
        <v>28</v>
      </c>
      <c r="D340" s="17">
        <v>4</v>
      </c>
      <c r="E340" s="17" t="s">
        <v>29</v>
      </c>
      <c r="F340" s="28" t="s">
        <v>595</v>
      </c>
      <c r="G340" s="18"/>
      <c r="H340" s="19" t="s">
        <v>596</v>
      </c>
      <c r="I340" s="20"/>
      <c r="J340" s="21"/>
      <c r="K340" s="22"/>
      <c r="L340" s="27"/>
      <c r="M340" s="24">
        <f>REQ.4[[#This Row],[CANTIDAD]]*REQ.4[[#This Row],[PRECIO UNITARIO]]</f>
        <v>0</v>
      </c>
      <c r="N340" s="25">
        <f>REQ.4[[#This Row],[SUBOTOTAL]]*0.16</f>
        <v>0</v>
      </c>
      <c r="O340" s="26">
        <f>REQ.4[[#This Row],[SUBOTOTAL]]+REQ.4[[#This Row],[IVA]]</f>
        <v>0</v>
      </c>
    </row>
    <row r="341" spans="1:15" ht="22.5" x14ac:dyDescent="0.2">
      <c r="A341" s="16" t="s">
        <v>36</v>
      </c>
      <c r="B341" s="17">
        <v>340</v>
      </c>
      <c r="C341" s="16" t="s">
        <v>28</v>
      </c>
      <c r="D341" s="17">
        <v>2</v>
      </c>
      <c r="E341" s="17" t="s">
        <v>387</v>
      </c>
      <c r="F341" s="28" t="s">
        <v>597</v>
      </c>
      <c r="G341" s="18"/>
      <c r="H341" s="19" t="s">
        <v>598</v>
      </c>
      <c r="I341" s="20"/>
      <c r="J341" s="21"/>
      <c r="K341" s="22"/>
      <c r="L341" s="27"/>
      <c r="M341" s="24">
        <f>REQ.4[[#This Row],[CANTIDAD]]*REQ.4[[#This Row],[PRECIO UNITARIO]]</f>
        <v>0</v>
      </c>
      <c r="N341" s="25">
        <f>REQ.4[[#This Row],[SUBOTOTAL]]*0.16</f>
        <v>0</v>
      </c>
      <c r="O341" s="26">
        <f>REQ.4[[#This Row],[SUBOTOTAL]]+REQ.4[[#This Row],[IVA]]</f>
        <v>0</v>
      </c>
    </row>
    <row r="342" spans="1:15" ht="22.5" x14ac:dyDescent="0.2">
      <c r="A342" s="16" t="s">
        <v>36</v>
      </c>
      <c r="B342" s="17">
        <v>341</v>
      </c>
      <c r="C342" s="16" t="s">
        <v>28</v>
      </c>
      <c r="D342" s="17">
        <v>2</v>
      </c>
      <c r="E342" s="17" t="s">
        <v>29</v>
      </c>
      <c r="F342" s="28" t="s">
        <v>599</v>
      </c>
      <c r="G342" s="18"/>
      <c r="H342" s="19" t="s">
        <v>600</v>
      </c>
      <c r="I342" s="20"/>
      <c r="J342" s="21"/>
      <c r="K342" s="22"/>
      <c r="L342" s="27"/>
      <c r="M342" s="24">
        <f>REQ.4[[#This Row],[CANTIDAD]]*REQ.4[[#This Row],[PRECIO UNITARIO]]</f>
        <v>0</v>
      </c>
      <c r="N342" s="25">
        <f>REQ.4[[#This Row],[SUBOTOTAL]]*0.16</f>
        <v>0</v>
      </c>
      <c r="O342" s="26">
        <f>REQ.4[[#This Row],[SUBOTOTAL]]+REQ.4[[#This Row],[IVA]]</f>
        <v>0</v>
      </c>
    </row>
    <row r="343" spans="1:15" ht="24" x14ac:dyDescent="0.2">
      <c r="A343" s="16" t="s">
        <v>36</v>
      </c>
      <c r="B343" s="17">
        <v>342</v>
      </c>
      <c r="C343" s="16" t="s">
        <v>28</v>
      </c>
      <c r="D343" s="17">
        <v>4</v>
      </c>
      <c r="E343" s="17" t="s">
        <v>17</v>
      </c>
      <c r="F343" s="28" t="s">
        <v>601</v>
      </c>
      <c r="G343" s="18"/>
      <c r="H343" s="19" t="s">
        <v>602</v>
      </c>
      <c r="I343" s="20"/>
      <c r="J343" s="21"/>
      <c r="K343" s="32"/>
      <c r="L343" s="27"/>
      <c r="M343" s="24">
        <f>REQ.4[[#This Row],[CANTIDAD]]*REQ.4[[#This Row],[PRECIO UNITARIO]]</f>
        <v>0</v>
      </c>
      <c r="N343" s="25">
        <f>REQ.4[[#This Row],[SUBOTOTAL]]*0.16</f>
        <v>0</v>
      </c>
      <c r="O343" s="26">
        <f>REQ.4[[#This Row],[SUBOTOTAL]]+REQ.4[[#This Row],[IVA]]</f>
        <v>0</v>
      </c>
    </row>
    <row r="344" spans="1:15" ht="36" x14ac:dyDescent="0.2">
      <c r="A344" s="16" t="s">
        <v>36</v>
      </c>
      <c r="B344" s="17">
        <v>343</v>
      </c>
      <c r="C344" s="16" t="s">
        <v>28</v>
      </c>
      <c r="D344" s="17">
        <v>2</v>
      </c>
      <c r="E344" s="17" t="s">
        <v>387</v>
      </c>
      <c r="F344" s="28" t="s">
        <v>603</v>
      </c>
      <c r="G344" s="18"/>
      <c r="H344" s="19" t="s">
        <v>604</v>
      </c>
      <c r="I344" s="20"/>
      <c r="J344" s="21"/>
      <c r="K344" s="22"/>
      <c r="L344" s="23"/>
      <c r="M344" s="24">
        <f>REQ.4[[#This Row],[CANTIDAD]]*REQ.4[[#This Row],[PRECIO UNITARIO]]</f>
        <v>0</v>
      </c>
      <c r="N344" s="25">
        <f>REQ.4[[#This Row],[SUBOTOTAL]]*0.16</f>
        <v>0</v>
      </c>
      <c r="O344" s="26">
        <f>REQ.4[[#This Row],[SUBOTOTAL]]+REQ.4[[#This Row],[IVA]]</f>
        <v>0</v>
      </c>
    </row>
    <row r="345" spans="1:15" ht="22.5" x14ac:dyDescent="0.2">
      <c r="A345" s="16" t="s">
        <v>36</v>
      </c>
      <c r="B345" s="17">
        <v>344</v>
      </c>
      <c r="C345" s="16" t="s">
        <v>28</v>
      </c>
      <c r="D345" s="17">
        <v>2</v>
      </c>
      <c r="E345" s="17" t="s">
        <v>387</v>
      </c>
      <c r="F345" s="28" t="s">
        <v>605</v>
      </c>
      <c r="G345" s="18"/>
      <c r="H345" s="19" t="s">
        <v>606</v>
      </c>
      <c r="I345" s="20"/>
      <c r="J345" s="21"/>
      <c r="K345" s="22"/>
      <c r="L345" s="23"/>
      <c r="M345" s="24">
        <f>REQ.4[[#This Row],[CANTIDAD]]*REQ.4[[#This Row],[PRECIO UNITARIO]]</f>
        <v>0</v>
      </c>
      <c r="N345" s="25">
        <f>REQ.4[[#This Row],[SUBOTOTAL]]*0.16</f>
        <v>0</v>
      </c>
      <c r="O345" s="26">
        <f>REQ.4[[#This Row],[SUBOTOTAL]]+REQ.4[[#This Row],[IVA]]</f>
        <v>0</v>
      </c>
    </row>
    <row r="346" spans="1:15" ht="22.5" x14ac:dyDescent="0.2">
      <c r="A346" s="16" t="s">
        <v>36</v>
      </c>
      <c r="B346" s="17">
        <v>345</v>
      </c>
      <c r="C346" s="16" t="s">
        <v>28</v>
      </c>
      <c r="D346" s="17">
        <v>2</v>
      </c>
      <c r="E346" s="17" t="s">
        <v>17</v>
      </c>
      <c r="F346" s="28" t="s">
        <v>607</v>
      </c>
      <c r="G346" s="18"/>
      <c r="H346" s="19"/>
      <c r="I346" s="20"/>
      <c r="J346" s="21"/>
      <c r="K346" s="22"/>
      <c r="L346" s="23"/>
      <c r="M346" s="24">
        <f>REQ.4[[#This Row],[CANTIDAD]]*REQ.4[[#This Row],[PRECIO UNITARIO]]</f>
        <v>0</v>
      </c>
      <c r="N346" s="25">
        <f>REQ.4[[#This Row],[SUBOTOTAL]]*0.16</f>
        <v>0</v>
      </c>
      <c r="O346" s="26">
        <f>REQ.4[[#This Row],[SUBOTOTAL]]+REQ.4[[#This Row],[IVA]]</f>
        <v>0</v>
      </c>
    </row>
    <row r="347" spans="1:15" ht="22.5" x14ac:dyDescent="0.2">
      <c r="A347" s="16" t="s">
        <v>36</v>
      </c>
      <c r="B347" s="17">
        <v>346</v>
      </c>
      <c r="C347" s="16" t="s">
        <v>28</v>
      </c>
      <c r="D347" s="17">
        <v>2</v>
      </c>
      <c r="E347" s="17" t="s">
        <v>29</v>
      </c>
      <c r="F347" s="28" t="s">
        <v>608</v>
      </c>
      <c r="G347" s="18"/>
      <c r="H347" s="19" t="s">
        <v>609</v>
      </c>
      <c r="I347" s="20"/>
      <c r="J347" s="21"/>
      <c r="K347" s="22"/>
      <c r="L347" s="23"/>
      <c r="M347" s="24">
        <f>REQ.4[[#This Row],[CANTIDAD]]*REQ.4[[#This Row],[PRECIO UNITARIO]]</f>
        <v>0</v>
      </c>
      <c r="N347" s="25">
        <f>REQ.4[[#This Row],[SUBOTOTAL]]*0.16</f>
        <v>0</v>
      </c>
      <c r="O347" s="26">
        <f>REQ.4[[#This Row],[SUBOTOTAL]]+REQ.4[[#This Row],[IVA]]</f>
        <v>0</v>
      </c>
    </row>
    <row r="348" spans="1:15" ht="24" x14ac:dyDescent="0.2">
      <c r="A348" s="16" t="s">
        <v>36</v>
      </c>
      <c r="B348" s="17">
        <v>347</v>
      </c>
      <c r="C348" s="16" t="s">
        <v>28</v>
      </c>
      <c r="D348" s="17">
        <v>4</v>
      </c>
      <c r="E348" s="17" t="s">
        <v>29</v>
      </c>
      <c r="F348" s="28" t="s">
        <v>610</v>
      </c>
      <c r="G348" s="18"/>
      <c r="H348" s="19" t="s">
        <v>611</v>
      </c>
      <c r="I348" s="20"/>
      <c r="J348" s="21"/>
      <c r="K348" s="22"/>
      <c r="L348" s="23"/>
      <c r="M348" s="24">
        <f>REQ.4[[#This Row],[CANTIDAD]]*REQ.4[[#This Row],[PRECIO UNITARIO]]</f>
        <v>0</v>
      </c>
      <c r="N348" s="25">
        <f>REQ.4[[#This Row],[SUBOTOTAL]]*0.16</f>
        <v>0</v>
      </c>
      <c r="O348" s="26">
        <f>REQ.4[[#This Row],[SUBOTOTAL]]+REQ.4[[#This Row],[IVA]]</f>
        <v>0</v>
      </c>
    </row>
    <row r="349" spans="1:15" ht="22.5" x14ac:dyDescent="0.2">
      <c r="A349" s="16" t="s">
        <v>36</v>
      </c>
      <c r="B349" s="17">
        <v>348</v>
      </c>
      <c r="C349" s="16" t="s">
        <v>28</v>
      </c>
      <c r="D349" s="17">
        <v>2</v>
      </c>
      <c r="E349" s="17" t="s">
        <v>387</v>
      </c>
      <c r="F349" s="28" t="s">
        <v>612</v>
      </c>
      <c r="G349" s="18"/>
      <c r="H349" s="19" t="s">
        <v>613</v>
      </c>
      <c r="I349" s="20"/>
      <c r="J349" s="21"/>
      <c r="K349" s="22"/>
      <c r="L349" s="23"/>
      <c r="M349" s="24">
        <f>REQ.4[[#This Row],[CANTIDAD]]*REQ.4[[#This Row],[PRECIO UNITARIO]]</f>
        <v>0</v>
      </c>
      <c r="N349" s="25">
        <f>REQ.4[[#This Row],[SUBOTOTAL]]*0.16</f>
        <v>0</v>
      </c>
      <c r="O349" s="26">
        <f>REQ.4[[#This Row],[SUBOTOTAL]]+REQ.4[[#This Row],[IVA]]</f>
        <v>0</v>
      </c>
    </row>
    <row r="350" spans="1:15" ht="22.5" x14ac:dyDescent="0.2">
      <c r="A350" s="16" t="s">
        <v>36</v>
      </c>
      <c r="B350" s="17">
        <v>349</v>
      </c>
      <c r="C350" s="16" t="s">
        <v>28</v>
      </c>
      <c r="D350" s="17">
        <v>2</v>
      </c>
      <c r="E350" s="17" t="s">
        <v>29</v>
      </c>
      <c r="F350" s="28" t="s">
        <v>614</v>
      </c>
      <c r="G350" s="18"/>
      <c r="H350" s="19" t="s">
        <v>615</v>
      </c>
      <c r="I350" s="20"/>
      <c r="J350" s="21"/>
      <c r="K350" s="22"/>
      <c r="L350" s="23"/>
      <c r="M350" s="24">
        <f>REQ.4[[#This Row],[CANTIDAD]]*REQ.4[[#This Row],[PRECIO UNITARIO]]</f>
        <v>0</v>
      </c>
      <c r="N350" s="25">
        <f>REQ.4[[#This Row],[SUBOTOTAL]]*0.16</f>
        <v>0</v>
      </c>
      <c r="O350" s="26">
        <f>REQ.4[[#This Row],[SUBOTOTAL]]+REQ.4[[#This Row],[IVA]]</f>
        <v>0</v>
      </c>
    </row>
    <row r="351" spans="1:15" ht="22.5" x14ac:dyDescent="0.2">
      <c r="A351" s="16" t="s">
        <v>36</v>
      </c>
      <c r="B351" s="17">
        <v>350</v>
      </c>
      <c r="C351" s="16" t="s">
        <v>28</v>
      </c>
      <c r="D351" s="17">
        <v>3</v>
      </c>
      <c r="E351" s="17" t="s">
        <v>169</v>
      </c>
      <c r="F351" s="28" t="s">
        <v>616</v>
      </c>
      <c r="G351" s="18"/>
      <c r="H351" s="19" t="s">
        <v>617</v>
      </c>
      <c r="I351" s="20"/>
      <c r="J351" s="21"/>
      <c r="K351" s="22"/>
      <c r="L351" s="23"/>
      <c r="M351" s="24">
        <f>REQ.4[[#This Row],[CANTIDAD]]*REQ.4[[#This Row],[PRECIO UNITARIO]]</f>
        <v>0</v>
      </c>
      <c r="N351" s="25">
        <f>REQ.4[[#This Row],[SUBOTOTAL]]*0.16</f>
        <v>0</v>
      </c>
      <c r="O351" s="26">
        <f>REQ.4[[#This Row],[SUBOTOTAL]]+REQ.4[[#This Row],[IVA]]</f>
        <v>0</v>
      </c>
    </row>
    <row r="352" spans="1:15" ht="22.5" x14ac:dyDescent="0.2">
      <c r="A352" s="16" t="s">
        <v>36</v>
      </c>
      <c r="B352" s="17">
        <v>351</v>
      </c>
      <c r="C352" s="16" t="s">
        <v>28</v>
      </c>
      <c r="D352" s="17">
        <v>3</v>
      </c>
      <c r="E352" s="17" t="s">
        <v>29</v>
      </c>
      <c r="F352" s="28" t="s">
        <v>618</v>
      </c>
      <c r="G352" s="18"/>
      <c r="H352" s="19" t="s">
        <v>619</v>
      </c>
      <c r="I352" s="20"/>
      <c r="J352" s="21"/>
      <c r="K352" s="22"/>
      <c r="L352" s="23"/>
      <c r="M352" s="24">
        <f>REQ.4[[#This Row],[CANTIDAD]]*REQ.4[[#This Row],[PRECIO UNITARIO]]</f>
        <v>0</v>
      </c>
      <c r="N352" s="25">
        <f>REQ.4[[#This Row],[SUBOTOTAL]]*0.16</f>
        <v>0</v>
      </c>
      <c r="O352" s="26">
        <f>REQ.4[[#This Row],[SUBOTOTAL]]+REQ.4[[#This Row],[IVA]]</f>
        <v>0</v>
      </c>
    </row>
    <row r="353" spans="1:15" ht="22.5" x14ac:dyDescent="0.2">
      <c r="A353" s="16" t="s">
        <v>36</v>
      </c>
      <c r="B353" s="17">
        <v>352</v>
      </c>
      <c r="C353" s="16" t="s">
        <v>28</v>
      </c>
      <c r="D353" s="17">
        <v>2</v>
      </c>
      <c r="E353" s="17" t="s">
        <v>169</v>
      </c>
      <c r="F353" s="28" t="s">
        <v>620</v>
      </c>
      <c r="G353" s="18"/>
      <c r="H353" s="19" t="s">
        <v>621</v>
      </c>
      <c r="I353" s="20"/>
      <c r="J353" s="21"/>
      <c r="K353" s="22"/>
      <c r="L353" s="23"/>
      <c r="M353" s="24">
        <f>REQ.4[[#This Row],[CANTIDAD]]*REQ.4[[#This Row],[PRECIO UNITARIO]]</f>
        <v>0</v>
      </c>
      <c r="N353" s="25">
        <f>REQ.4[[#This Row],[SUBOTOTAL]]*0.16</f>
        <v>0</v>
      </c>
      <c r="O353" s="26">
        <f>REQ.4[[#This Row],[SUBOTOTAL]]+REQ.4[[#This Row],[IVA]]</f>
        <v>0</v>
      </c>
    </row>
    <row r="354" spans="1:15" ht="22.5" x14ac:dyDescent="0.2">
      <c r="A354" s="16" t="s">
        <v>36</v>
      </c>
      <c r="B354" s="17">
        <v>353</v>
      </c>
      <c r="C354" s="16" t="s">
        <v>28</v>
      </c>
      <c r="D354" s="17">
        <v>4</v>
      </c>
      <c r="E354" s="17" t="s">
        <v>169</v>
      </c>
      <c r="F354" s="28" t="s">
        <v>622</v>
      </c>
      <c r="G354" s="18"/>
      <c r="H354" s="19" t="s">
        <v>623</v>
      </c>
      <c r="I354" s="20"/>
      <c r="J354" s="21"/>
      <c r="K354" s="22"/>
      <c r="L354" s="23"/>
      <c r="M354" s="24">
        <f>REQ.4[[#This Row],[CANTIDAD]]*REQ.4[[#This Row],[PRECIO UNITARIO]]</f>
        <v>0</v>
      </c>
      <c r="N354" s="25">
        <f>REQ.4[[#This Row],[SUBOTOTAL]]*0.16</f>
        <v>0</v>
      </c>
      <c r="O354" s="26">
        <f>REQ.4[[#This Row],[SUBOTOTAL]]+REQ.4[[#This Row],[IVA]]</f>
        <v>0</v>
      </c>
    </row>
    <row r="355" spans="1:15" ht="22.5" x14ac:dyDescent="0.2">
      <c r="A355" s="16" t="s">
        <v>36</v>
      </c>
      <c r="B355" s="17">
        <v>354</v>
      </c>
      <c r="C355" s="16" t="s">
        <v>28</v>
      </c>
      <c r="D355" s="17">
        <v>2</v>
      </c>
      <c r="E355" s="17" t="s">
        <v>387</v>
      </c>
      <c r="F355" s="28" t="s">
        <v>612</v>
      </c>
      <c r="G355" s="18"/>
      <c r="H355" s="19" t="s">
        <v>624</v>
      </c>
      <c r="I355" s="20"/>
      <c r="J355" s="21"/>
      <c r="K355" s="22"/>
      <c r="L355" s="23"/>
      <c r="M355" s="24">
        <f>REQ.4[[#This Row],[CANTIDAD]]*REQ.4[[#This Row],[PRECIO UNITARIO]]</f>
        <v>0</v>
      </c>
      <c r="N355" s="25">
        <f>REQ.4[[#This Row],[SUBOTOTAL]]*0.16</f>
        <v>0</v>
      </c>
      <c r="O355" s="26">
        <f>REQ.4[[#This Row],[SUBOTOTAL]]+REQ.4[[#This Row],[IVA]]</f>
        <v>0</v>
      </c>
    </row>
    <row r="356" spans="1:15" ht="22.5" x14ac:dyDescent="0.2">
      <c r="A356" s="16" t="s">
        <v>36</v>
      </c>
      <c r="B356" s="17">
        <v>355</v>
      </c>
      <c r="C356" s="16" t="s">
        <v>28</v>
      </c>
      <c r="D356" s="17">
        <v>100</v>
      </c>
      <c r="E356" s="17" t="s">
        <v>17</v>
      </c>
      <c r="F356" s="28" t="s">
        <v>625</v>
      </c>
      <c r="G356" s="18"/>
      <c r="H356" s="19" t="s">
        <v>32</v>
      </c>
      <c r="I356" s="20"/>
      <c r="J356" s="21"/>
      <c r="K356" s="22"/>
      <c r="L356" s="23"/>
      <c r="M356" s="24">
        <f>REQ.4[[#This Row],[CANTIDAD]]*REQ.4[[#This Row],[PRECIO UNITARIO]]</f>
        <v>0</v>
      </c>
      <c r="N356" s="25">
        <f>REQ.4[[#This Row],[SUBOTOTAL]]*0.16</f>
        <v>0</v>
      </c>
      <c r="O356" s="26">
        <f>REQ.4[[#This Row],[SUBOTOTAL]]+REQ.4[[#This Row],[IVA]]</f>
        <v>0</v>
      </c>
    </row>
    <row r="357" spans="1:15" ht="22.5" x14ac:dyDescent="0.2">
      <c r="A357" s="16" t="s">
        <v>36</v>
      </c>
      <c r="B357" s="17">
        <v>356</v>
      </c>
      <c r="C357" s="16" t="s">
        <v>28</v>
      </c>
      <c r="D357" s="17">
        <v>2</v>
      </c>
      <c r="E357" s="17" t="s">
        <v>29</v>
      </c>
      <c r="F357" s="28" t="s">
        <v>626</v>
      </c>
      <c r="G357" s="18"/>
      <c r="H357" s="19" t="s">
        <v>627</v>
      </c>
      <c r="I357" s="20"/>
      <c r="J357" s="21"/>
      <c r="K357" s="22"/>
      <c r="L357" s="23"/>
      <c r="M357" s="24">
        <f>REQ.4[[#This Row],[CANTIDAD]]*REQ.4[[#This Row],[PRECIO UNITARIO]]</f>
        <v>0</v>
      </c>
      <c r="N357" s="25">
        <f>REQ.4[[#This Row],[SUBOTOTAL]]*0.16</f>
        <v>0</v>
      </c>
      <c r="O357" s="26">
        <f>REQ.4[[#This Row],[SUBOTOTAL]]+REQ.4[[#This Row],[IVA]]</f>
        <v>0</v>
      </c>
    </row>
    <row r="358" spans="1:15" ht="22.5" x14ac:dyDescent="0.2">
      <c r="A358" s="16" t="s">
        <v>36</v>
      </c>
      <c r="B358" s="17">
        <v>357</v>
      </c>
      <c r="C358" s="16" t="s">
        <v>28</v>
      </c>
      <c r="D358" s="17">
        <v>4</v>
      </c>
      <c r="E358" s="17" t="s">
        <v>169</v>
      </c>
      <c r="F358" s="28" t="s">
        <v>628</v>
      </c>
      <c r="G358" s="18"/>
      <c r="H358" s="19" t="s">
        <v>629</v>
      </c>
      <c r="I358" s="20"/>
      <c r="J358" s="21"/>
      <c r="K358" s="22"/>
      <c r="L358" s="23"/>
      <c r="M358" s="24">
        <f>REQ.4[[#This Row],[CANTIDAD]]*REQ.4[[#This Row],[PRECIO UNITARIO]]</f>
        <v>0</v>
      </c>
      <c r="N358" s="25">
        <f>REQ.4[[#This Row],[SUBOTOTAL]]*0.16</f>
        <v>0</v>
      </c>
      <c r="O358" s="26">
        <f>REQ.4[[#This Row],[SUBOTOTAL]]+REQ.4[[#This Row],[IVA]]</f>
        <v>0</v>
      </c>
    </row>
    <row r="359" spans="1:15" ht="22.5" x14ac:dyDescent="0.2">
      <c r="A359" s="16" t="s">
        <v>36</v>
      </c>
      <c r="B359" s="17">
        <v>358</v>
      </c>
      <c r="C359" s="16" t="s">
        <v>28</v>
      </c>
      <c r="D359" s="17">
        <v>2</v>
      </c>
      <c r="E359" s="17" t="s">
        <v>169</v>
      </c>
      <c r="F359" s="28" t="s">
        <v>630</v>
      </c>
      <c r="G359" s="18"/>
      <c r="H359" s="19" t="s">
        <v>631</v>
      </c>
      <c r="I359" s="20"/>
      <c r="J359" s="21"/>
      <c r="K359" s="22"/>
      <c r="L359" s="23"/>
      <c r="M359" s="24">
        <f>REQ.4[[#This Row],[CANTIDAD]]*REQ.4[[#This Row],[PRECIO UNITARIO]]</f>
        <v>0</v>
      </c>
      <c r="N359" s="25">
        <f>REQ.4[[#This Row],[SUBOTOTAL]]*0.16</f>
        <v>0</v>
      </c>
      <c r="O359" s="26">
        <f>REQ.4[[#This Row],[SUBOTOTAL]]+REQ.4[[#This Row],[IVA]]</f>
        <v>0</v>
      </c>
    </row>
    <row r="360" spans="1:15" ht="25.5" x14ac:dyDescent="0.2">
      <c r="A360" s="16" t="s">
        <v>36</v>
      </c>
      <c r="B360" s="17">
        <v>359</v>
      </c>
      <c r="C360" s="16" t="s">
        <v>28</v>
      </c>
      <c r="D360" s="17">
        <v>30</v>
      </c>
      <c r="E360" s="17" t="s">
        <v>17</v>
      </c>
      <c r="F360" s="28" t="s">
        <v>632</v>
      </c>
      <c r="G360" s="18"/>
      <c r="H360" s="19" t="s">
        <v>32</v>
      </c>
      <c r="I360" s="20"/>
      <c r="J360" s="21"/>
      <c r="K360" s="22"/>
      <c r="L360" s="23"/>
      <c r="M360" s="24">
        <f>REQ.4[[#This Row],[CANTIDAD]]*REQ.4[[#This Row],[PRECIO UNITARIO]]</f>
        <v>0</v>
      </c>
      <c r="N360" s="25">
        <f>REQ.4[[#This Row],[SUBOTOTAL]]*0.16</f>
        <v>0</v>
      </c>
      <c r="O360" s="26">
        <f>REQ.4[[#This Row],[SUBOTOTAL]]+REQ.4[[#This Row],[IVA]]</f>
        <v>0</v>
      </c>
    </row>
    <row r="361" spans="1:15" ht="22.5" x14ac:dyDescent="0.2">
      <c r="A361" s="16" t="s">
        <v>36</v>
      </c>
      <c r="B361" s="17">
        <v>360</v>
      </c>
      <c r="C361" s="16" t="s">
        <v>28</v>
      </c>
      <c r="D361" s="17">
        <v>10</v>
      </c>
      <c r="E361" s="17" t="s">
        <v>17</v>
      </c>
      <c r="F361" s="28" t="s">
        <v>633</v>
      </c>
      <c r="G361" s="18"/>
      <c r="H361" s="19" t="s">
        <v>32</v>
      </c>
      <c r="I361" s="20"/>
      <c r="J361" s="21"/>
      <c r="K361" s="22"/>
      <c r="L361" s="23"/>
      <c r="M361" s="24">
        <f>REQ.4[[#This Row],[CANTIDAD]]*REQ.4[[#This Row],[PRECIO UNITARIO]]</f>
        <v>0</v>
      </c>
      <c r="N361" s="25">
        <f>REQ.4[[#This Row],[SUBOTOTAL]]*0.16</f>
        <v>0</v>
      </c>
      <c r="O361" s="26">
        <f>REQ.4[[#This Row],[SUBOTOTAL]]+REQ.4[[#This Row],[IVA]]</f>
        <v>0</v>
      </c>
    </row>
    <row r="362" spans="1:15" ht="22.5" x14ac:dyDescent="0.2">
      <c r="A362" s="16" t="s">
        <v>36</v>
      </c>
      <c r="B362" s="17">
        <v>361</v>
      </c>
      <c r="C362" s="16" t="s">
        <v>28</v>
      </c>
      <c r="D362" s="17">
        <v>1</v>
      </c>
      <c r="E362" s="17" t="s">
        <v>29</v>
      </c>
      <c r="F362" s="28" t="s">
        <v>634</v>
      </c>
      <c r="G362" s="18"/>
      <c r="H362" s="19" t="s">
        <v>29</v>
      </c>
      <c r="I362" s="20"/>
      <c r="J362" s="21"/>
      <c r="K362" s="22"/>
      <c r="L362" s="23"/>
      <c r="M362" s="24">
        <f>REQ.4[[#This Row],[CANTIDAD]]*REQ.4[[#This Row],[PRECIO UNITARIO]]</f>
        <v>0</v>
      </c>
      <c r="N362" s="25">
        <f>REQ.4[[#This Row],[SUBOTOTAL]]*0.16</f>
        <v>0</v>
      </c>
      <c r="O362" s="26">
        <f>REQ.4[[#This Row],[SUBOTOTAL]]+REQ.4[[#This Row],[IVA]]</f>
        <v>0</v>
      </c>
    </row>
    <row r="363" spans="1:15" ht="25.5" x14ac:dyDescent="0.2">
      <c r="A363" s="16" t="s">
        <v>36</v>
      </c>
      <c r="B363" s="17">
        <v>362</v>
      </c>
      <c r="C363" s="16" t="s">
        <v>28</v>
      </c>
      <c r="D363" s="17">
        <v>2</v>
      </c>
      <c r="E363" s="17" t="s">
        <v>17</v>
      </c>
      <c r="F363" s="28" t="s">
        <v>635</v>
      </c>
      <c r="G363" s="18"/>
      <c r="H363" s="19" t="s">
        <v>636</v>
      </c>
      <c r="I363" s="20"/>
      <c r="J363" s="21"/>
      <c r="K363" s="22"/>
      <c r="L363" s="23"/>
      <c r="M363" s="24">
        <f>REQ.4[[#This Row],[CANTIDAD]]*REQ.4[[#This Row],[PRECIO UNITARIO]]</f>
        <v>0</v>
      </c>
      <c r="N363" s="25">
        <f>REQ.4[[#This Row],[SUBOTOTAL]]*0.16</f>
        <v>0</v>
      </c>
      <c r="O363" s="26">
        <f>REQ.4[[#This Row],[SUBOTOTAL]]+REQ.4[[#This Row],[IVA]]</f>
        <v>0</v>
      </c>
    </row>
    <row r="364" spans="1:15" ht="22.5" x14ac:dyDescent="0.2">
      <c r="A364" s="16" t="s">
        <v>36</v>
      </c>
      <c r="B364" s="17">
        <v>363</v>
      </c>
      <c r="C364" s="16" t="s">
        <v>28</v>
      </c>
      <c r="D364" s="17">
        <v>10</v>
      </c>
      <c r="E364" s="17" t="s">
        <v>17</v>
      </c>
      <c r="F364" s="28" t="s">
        <v>637</v>
      </c>
      <c r="G364" s="18"/>
      <c r="H364" s="19" t="s">
        <v>32</v>
      </c>
      <c r="I364" s="20"/>
      <c r="J364" s="21"/>
      <c r="K364" s="22"/>
      <c r="L364" s="23"/>
      <c r="M364" s="24">
        <f>REQ.4[[#This Row],[CANTIDAD]]*REQ.4[[#This Row],[PRECIO UNITARIO]]</f>
        <v>0</v>
      </c>
      <c r="N364" s="25">
        <f>REQ.4[[#This Row],[SUBOTOTAL]]*0.16</f>
        <v>0</v>
      </c>
      <c r="O364" s="26">
        <f>REQ.4[[#This Row],[SUBOTOTAL]]+REQ.4[[#This Row],[IVA]]</f>
        <v>0</v>
      </c>
    </row>
    <row r="365" spans="1:15" ht="76.5" x14ac:dyDescent="0.2">
      <c r="A365" s="16" t="s">
        <v>15</v>
      </c>
      <c r="B365" s="17">
        <v>364</v>
      </c>
      <c r="C365" s="16"/>
      <c r="D365" s="17">
        <v>1</v>
      </c>
      <c r="E365" s="17" t="s">
        <v>17</v>
      </c>
      <c r="F365" s="28" t="s">
        <v>638</v>
      </c>
      <c r="G365" s="18">
        <v>20128581</v>
      </c>
      <c r="H365" s="19"/>
      <c r="I365" s="20"/>
      <c r="J365" s="21"/>
      <c r="K365" s="22"/>
      <c r="L365" s="23"/>
      <c r="M365" s="24">
        <f>REQ.4[[#This Row],[CANTIDAD]]*REQ.4[[#This Row],[PRECIO UNITARIO]]</f>
        <v>0</v>
      </c>
      <c r="N365" s="25">
        <f>REQ.4[[#This Row],[SUBOTOTAL]]*0.16</f>
        <v>0</v>
      </c>
      <c r="O365" s="26">
        <f>REQ.4[[#This Row],[SUBOTOTAL]]+REQ.4[[#This Row],[IVA]]</f>
        <v>0</v>
      </c>
    </row>
    <row r="366" spans="1:15" ht="38.25" x14ac:dyDescent="0.2">
      <c r="A366" s="16" t="s">
        <v>15</v>
      </c>
      <c r="B366" s="17">
        <v>365</v>
      </c>
      <c r="C366" s="16"/>
      <c r="D366" s="17">
        <v>1</v>
      </c>
      <c r="E366" s="17" t="s">
        <v>17</v>
      </c>
      <c r="F366" s="28" t="s">
        <v>639</v>
      </c>
      <c r="G366" s="18">
        <v>2657700</v>
      </c>
      <c r="H366" s="19"/>
      <c r="I366" s="20"/>
      <c r="J366" s="21"/>
      <c r="K366" s="22"/>
      <c r="L366" s="23"/>
      <c r="M366" s="24">
        <f>REQ.4[[#This Row],[CANTIDAD]]*REQ.4[[#This Row],[PRECIO UNITARIO]]</f>
        <v>0</v>
      </c>
      <c r="N366" s="25">
        <f>REQ.4[[#This Row],[SUBOTOTAL]]*0.16</f>
        <v>0</v>
      </c>
      <c r="O366" s="26">
        <f>REQ.4[[#This Row],[SUBOTOTAL]]+REQ.4[[#This Row],[IVA]]</f>
        <v>0</v>
      </c>
    </row>
    <row r="367" spans="1:15" ht="63.75" x14ac:dyDescent="0.2">
      <c r="A367" s="16" t="s">
        <v>15</v>
      </c>
      <c r="B367" s="17">
        <v>366</v>
      </c>
      <c r="C367" s="16"/>
      <c r="D367" s="17">
        <v>1</v>
      </c>
      <c r="E367" s="17" t="s">
        <v>17</v>
      </c>
      <c r="F367" s="28" t="s">
        <v>640</v>
      </c>
      <c r="G367" s="18">
        <v>160000</v>
      </c>
      <c r="H367" s="19"/>
      <c r="I367" s="20"/>
      <c r="J367" s="21"/>
      <c r="K367" s="22"/>
      <c r="L367" s="23"/>
      <c r="M367" s="24">
        <f>REQ.4[[#This Row],[CANTIDAD]]*REQ.4[[#This Row],[PRECIO UNITARIO]]</f>
        <v>0</v>
      </c>
      <c r="N367" s="25">
        <f>REQ.4[[#This Row],[SUBOTOTAL]]*0.16</f>
        <v>0</v>
      </c>
      <c r="O367" s="26">
        <f>REQ.4[[#This Row],[SUBOTOTAL]]+REQ.4[[#This Row],[IVA]]</f>
        <v>0</v>
      </c>
    </row>
    <row r="368" spans="1:15" ht="76.5" x14ac:dyDescent="0.2">
      <c r="A368" s="16" t="s">
        <v>15</v>
      </c>
      <c r="B368" s="17">
        <v>367</v>
      </c>
      <c r="C368" s="16"/>
      <c r="D368" s="17">
        <v>1</v>
      </c>
      <c r="E368" s="17" t="s">
        <v>17</v>
      </c>
      <c r="F368" s="28" t="s">
        <v>641</v>
      </c>
      <c r="G368" s="18" t="s">
        <v>642</v>
      </c>
      <c r="H368" s="19"/>
      <c r="I368" s="20"/>
      <c r="J368" s="21"/>
      <c r="K368" s="22"/>
      <c r="L368" s="23"/>
      <c r="M368" s="24">
        <f>REQ.4[[#This Row],[CANTIDAD]]*REQ.4[[#This Row],[PRECIO UNITARIO]]</f>
        <v>0</v>
      </c>
      <c r="N368" s="25">
        <f>REQ.4[[#This Row],[SUBOTOTAL]]*0.16</f>
        <v>0</v>
      </c>
      <c r="O368" s="26">
        <f>REQ.4[[#This Row],[SUBOTOTAL]]+REQ.4[[#This Row],[IVA]]</f>
        <v>0</v>
      </c>
    </row>
    <row r="369" spans="1:15" ht="178.5" x14ac:dyDescent="0.2">
      <c r="A369" s="16" t="s">
        <v>19</v>
      </c>
      <c r="B369" s="17" t="s">
        <v>529</v>
      </c>
      <c r="C369" s="16" t="s">
        <v>20</v>
      </c>
      <c r="D369" s="17">
        <v>91</v>
      </c>
      <c r="E369" s="17" t="s">
        <v>17</v>
      </c>
      <c r="F369" s="28" t="s">
        <v>530</v>
      </c>
      <c r="G369" s="18" t="s">
        <v>21</v>
      </c>
      <c r="H369" s="19"/>
      <c r="I369" s="20"/>
      <c r="J369" s="21"/>
      <c r="K369" s="22"/>
      <c r="L369" s="27"/>
      <c r="M369" s="24">
        <f>REQ.4[[#This Row],[CANTIDAD]]*REQ.4[[#This Row],[PRECIO UNITARIO]]</f>
        <v>0</v>
      </c>
      <c r="N369" s="25">
        <f>REQ.4[[#This Row],[SUBOTOTAL]]*0.16</f>
        <v>0</v>
      </c>
      <c r="O369" s="26">
        <f>REQ.4[[#This Row],[SUBOTOTAL]]+REQ.4[[#This Row],[IVA]]</f>
        <v>0</v>
      </c>
    </row>
    <row r="370" spans="1:15" ht="191.25" x14ac:dyDescent="0.2">
      <c r="A370" s="16" t="s">
        <v>19</v>
      </c>
      <c r="B370" s="17" t="s">
        <v>531</v>
      </c>
      <c r="C370" s="16" t="s">
        <v>20</v>
      </c>
      <c r="D370" s="17">
        <v>19</v>
      </c>
      <c r="E370" s="17" t="s">
        <v>17</v>
      </c>
      <c r="F370" s="30" t="s">
        <v>530</v>
      </c>
      <c r="G370" s="18" t="s">
        <v>21</v>
      </c>
      <c r="H370" s="19"/>
      <c r="I370" s="20"/>
      <c r="J370" s="21"/>
      <c r="K370" s="22"/>
      <c r="L370" s="27"/>
      <c r="M370" s="24">
        <f>REQ.4[[#This Row],[CANTIDAD]]*REQ.4[[#This Row],[PRECIO UNITARIO]]</f>
        <v>0</v>
      </c>
      <c r="N370" s="25">
        <f>REQ.4[[#This Row],[SUBOTOTAL]]*0.16</f>
        <v>0</v>
      </c>
      <c r="O370" s="26">
        <f>REQ.4[[#This Row],[SUBOTOTAL]]+REQ.4[[#This Row],[IVA]]</f>
        <v>0</v>
      </c>
    </row>
    <row r="371" spans="1:15" ht="25.5" x14ac:dyDescent="0.2">
      <c r="A371" s="16" t="s">
        <v>36</v>
      </c>
      <c r="B371" s="17" t="s">
        <v>532</v>
      </c>
      <c r="C371" s="16" t="s">
        <v>28</v>
      </c>
      <c r="D371" s="17">
        <v>10</v>
      </c>
      <c r="E371" s="17" t="s">
        <v>29</v>
      </c>
      <c r="F371" s="30" t="s">
        <v>52</v>
      </c>
      <c r="G371" s="18">
        <v>503500</v>
      </c>
      <c r="H371" s="19" t="s">
        <v>53</v>
      </c>
      <c r="I371" s="20"/>
      <c r="J371" s="21"/>
      <c r="K371" s="22"/>
      <c r="L371" s="27"/>
      <c r="M371" s="24">
        <f>REQ.4[[#This Row],[CANTIDAD]]*REQ.4[[#This Row],[PRECIO UNITARIO]]</f>
        <v>0</v>
      </c>
      <c r="N371" s="25">
        <f>REQ.4[[#This Row],[SUBOTOTAL]]*0.16</f>
        <v>0</v>
      </c>
      <c r="O371" s="26">
        <f>REQ.4[[#This Row],[SUBOTOTAL]]+REQ.4[[#This Row],[IVA]]</f>
        <v>0</v>
      </c>
    </row>
    <row r="372" spans="1:15" ht="24" x14ac:dyDescent="0.2">
      <c r="A372" s="16" t="s">
        <v>36</v>
      </c>
      <c r="B372" s="17" t="s">
        <v>533</v>
      </c>
      <c r="C372" s="16" t="s">
        <v>28</v>
      </c>
      <c r="D372" s="17">
        <v>1</v>
      </c>
      <c r="E372" s="17" t="s">
        <v>29</v>
      </c>
      <c r="F372" s="28" t="s">
        <v>55</v>
      </c>
      <c r="G372" s="18" t="s">
        <v>56</v>
      </c>
      <c r="H372" s="19" t="s">
        <v>57</v>
      </c>
      <c r="I372" s="20"/>
      <c r="J372" s="21"/>
      <c r="K372" s="22"/>
      <c r="L372" s="27"/>
      <c r="M372" s="24">
        <f>REQ.4[[#This Row],[CANTIDAD]]*REQ.4[[#This Row],[PRECIO UNITARIO]]</f>
        <v>0</v>
      </c>
      <c r="N372" s="25">
        <f>REQ.4[[#This Row],[SUBOTOTAL]]*0.16</f>
        <v>0</v>
      </c>
      <c r="O372" s="26">
        <f>REQ.4[[#This Row],[SUBOTOTAL]]+REQ.4[[#This Row],[IVA]]</f>
        <v>0</v>
      </c>
    </row>
    <row r="373" spans="1:15" ht="45" x14ac:dyDescent="0.2">
      <c r="A373" s="16" t="s">
        <v>19</v>
      </c>
      <c r="B373" s="17" t="s">
        <v>534</v>
      </c>
      <c r="C373" s="16" t="s">
        <v>66</v>
      </c>
      <c r="D373" s="17">
        <v>10</v>
      </c>
      <c r="E373" s="17" t="s">
        <v>17</v>
      </c>
      <c r="F373" s="28" t="s">
        <v>535</v>
      </c>
      <c r="G373" s="18"/>
      <c r="H373" s="19" t="s">
        <v>536</v>
      </c>
      <c r="I373" s="20" t="s">
        <v>65</v>
      </c>
      <c r="J373" s="21"/>
      <c r="K373" s="22"/>
      <c r="L373" s="27"/>
      <c r="M373" s="24">
        <f>REQ.4[[#This Row],[CANTIDAD]]*REQ.4[[#This Row],[PRECIO UNITARIO]]</f>
        <v>0</v>
      </c>
      <c r="N373" s="25">
        <f>REQ.4[[#This Row],[SUBOTOTAL]]*0.16</f>
        <v>0</v>
      </c>
      <c r="O373" s="26">
        <f>REQ.4[[#This Row],[SUBOTOTAL]]+REQ.4[[#This Row],[IVA]]</f>
        <v>0</v>
      </c>
    </row>
    <row r="374" spans="1:15" ht="114.75" x14ac:dyDescent="0.2">
      <c r="A374" s="16" t="s">
        <v>22</v>
      </c>
      <c r="B374" s="17" t="s">
        <v>537</v>
      </c>
      <c r="C374" s="16" t="s">
        <v>67</v>
      </c>
      <c r="D374" s="17">
        <v>5</v>
      </c>
      <c r="E374" s="17" t="s">
        <v>24</v>
      </c>
      <c r="F374" s="28" t="s">
        <v>538</v>
      </c>
      <c r="G374" s="18" t="s">
        <v>68</v>
      </c>
      <c r="H374" s="19" t="s">
        <v>64</v>
      </c>
      <c r="I374" s="20"/>
      <c r="J374" s="21"/>
      <c r="K374" s="22"/>
      <c r="L374" s="27"/>
      <c r="M374" s="24">
        <f>REQ.4[[#This Row],[CANTIDAD]]*REQ.4[[#This Row],[PRECIO UNITARIO]]</f>
        <v>0</v>
      </c>
      <c r="N374" s="25">
        <f>REQ.4[[#This Row],[SUBOTOTAL]]*0.16</f>
        <v>0</v>
      </c>
      <c r="O374" s="26">
        <f>REQ.4[[#This Row],[SUBOTOTAL]]+REQ.4[[#This Row],[IVA]]</f>
        <v>0</v>
      </c>
    </row>
    <row r="375" spans="1:15" ht="114.75" x14ac:dyDescent="0.2">
      <c r="A375" s="16" t="s">
        <v>22</v>
      </c>
      <c r="B375" s="17" t="s">
        <v>539</v>
      </c>
      <c r="C375" s="16" t="s">
        <v>70</v>
      </c>
      <c r="D375" s="17">
        <v>1</v>
      </c>
      <c r="E375" s="17" t="s">
        <v>24</v>
      </c>
      <c r="F375" s="28" t="s">
        <v>540</v>
      </c>
      <c r="G375" s="18" t="s">
        <v>71</v>
      </c>
      <c r="H375" s="19" t="s">
        <v>64</v>
      </c>
      <c r="I375" s="20"/>
      <c r="J375" s="21"/>
      <c r="K375" s="22"/>
      <c r="L375" s="27"/>
      <c r="M375" s="24">
        <f>REQ.4[[#This Row],[CANTIDAD]]*REQ.4[[#This Row],[PRECIO UNITARIO]]</f>
        <v>0</v>
      </c>
      <c r="N375" s="25">
        <f>REQ.4[[#This Row],[SUBOTOTAL]]*0.16</f>
        <v>0</v>
      </c>
      <c r="O375" s="26">
        <f>REQ.4[[#This Row],[SUBOTOTAL]]+REQ.4[[#This Row],[IVA]]</f>
        <v>0</v>
      </c>
    </row>
    <row r="376" spans="1:15" ht="114.75" x14ac:dyDescent="0.2">
      <c r="A376" s="16" t="s">
        <v>22</v>
      </c>
      <c r="B376" s="17" t="s">
        <v>541</v>
      </c>
      <c r="C376" s="16" t="s">
        <v>69</v>
      </c>
      <c r="D376" s="17">
        <v>1</v>
      </c>
      <c r="E376" s="17" t="s">
        <v>24</v>
      </c>
      <c r="F376" s="28" t="s">
        <v>542</v>
      </c>
      <c r="G376" s="18" t="s">
        <v>72</v>
      </c>
      <c r="H376" s="19" t="s">
        <v>73</v>
      </c>
      <c r="I376" s="20"/>
      <c r="J376" s="21"/>
      <c r="K376" s="22"/>
      <c r="L376" s="27"/>
      <c r="M376" s="24">
        <f>REQ.4[[#This Row],[CANTIDAD]]*REQ.4[[#This Row],[PRECIO UNITARIO]]</f>
        <v>0</v>
      </c>
      <c r="N376" s="25">
        <f>REQ.4[[#This Row],[SUBOTOTAL]]*0.16</f>
        <v>0</v>
      </c>
      <c r="O376" s="26">
        <f>REQ.4[[#This Row],[SUBOTOTAL]]+REQ.4[[#This Row],[IVA]]</f>
        <v>0</v>
      </c>
    </row>
    <row r="377" spans="1:15" ht="114.75" x14ac:dyDescent="0.2">
      <c r="A377" s="16" t="s">
        <v>22</v>
      </c>
      <c r="B377" s="17" t="s">
        <v>543</v>
      </c>
      <c r="C377" s="16" t="s">
        <v>101</v>
      </c>
      <c r="D377" s="17">
        <v>1</v>
      </c>
      <c r="E377" s="17" t="s">
        <v>24</v>
      </c>
      <c r="F377" s="30" t="s">
        <v>544</v>
      </c>
      <c r="G377" s="18" t="s">
        <v>74</v>
      </c>
      <c r="H377" s="19" t="s">
        <v>75</v>
      </c>
      <c r="I377" s="20"/>
      <c r="J377" s="21"/>
      <c r="K377" s="22"/>
      <c r="L377" s="27"/>
      <c r="M377" s="24">
        <f>REQ.4[[#This Row],[CANTIDAD]]*REQ.4[[#This Row],[PRECIO UNITARIO]]</f>
        <v>0</v>
      </c>
      <c r="N377" s="25">
        <f>REQ.4[[#This Row],[SUBOTOTAL]]*0.16</f>
        <v>0</v>
      </c>
      <c r="O377" s="26">
        <f>REQ.4[[#This Row],[SUBOTOTAL]]+REQ.4[[#This Row],[IVA]]</f>
        <v>0</v>
      </c>
    </row>
    <row r="378" spans="1:15" ht="36" x14ac:dyDescent="0.2">
      <c r="A378" s="16" t="s">
        <v>19</v>
      </c>
      <c r="B378" s="17" t="s">
        <v>545</v>
      </c>
      <c r="C378" s="16" t="s">
        <v>76</v>
      </c>
      <c r="D378" s="17">
        <v>4</v>
      </c>
      <c r="E378" s="17" t="s">
        <v>17</v>
      </c>
      <c r="F378" s="28" t="s">
        <v>546</v>
      </c>
      <c r="G378" s="18"/>
      <c r="H378" s="19" t="s">
        <v>547</v>
      </c>
      <c r="I378" s="20"/>
      <c r="J378" s="21"/>
      <c r="K378" s="22"/>
      <c r="L378" s="27"/>
      <c r="M378" s="24">
        <f>REQ.4[[#This Row],[CANTIDAD]]*REQ.4[[#This Row],[PRECIO UNITARIO]]</f>
        <v>0</v>
      </c>
      <c r="N378" s="25">
        <f>REQ.4[[#This Row],[SUBOTOTAL]]*0.16</f>
        <v>0</v>
      </c>
      <c r="O378" s="26">
        <f>REQ.4[[#This Row],[SUBOTOTAL]]+REQ.4[[#This Row],[IVA]]</f>
        <v>0</v>
      </c>
    </row>
    <row r="379" spans="1:15" ht="63.75" x14ac:dyDescent="0.2">
      <c r="A379" s="16" t="s">
        <v>19</v>
      </c>
      <c r="B379" s="17" t="s">
        <v>548</v>
      </c>
      <c r="C379" s="16" t="s">
        <v>76</v>
      </c>
      <c r="D379" s="17">
        <v>18</v>
      </c>
      <c r="E379" s="17" t="s">
        <v>17</v>
      </c>
      <c r="F379" s="28" t="s">
        <v>549</v>
      </c>
      <c r="G379" s="18" t="s">
        <v>550</v>
      </c>
      <c r="H379" s="19" t="s">
        <v>77</v>
      </c>
      <c r="I379" s="20"/>
      <c r="J379" s="21"/>
      <c r="K379" s="22"/>
      <c r="L379" s="27"/>
      <c r="M379" s="24">
        <f>REQ.4[[#This Row],[CANTIDAD]]*REQ.4[[#This Row],[PRECIO UNITARIO]]</f>
        <v>0</v>
      </c>
      <c r="N379" s="25">
        <f>REQ.4[[#This Row],[SUBOTOTAL]]*0.16</f>
        <v>0</v>
      </c>
      <c r="O379" s="26">
        <f>REQ.4[[#This Row],[SUBOTOTAL]]+REQ.4[[#This Row],[IVA]]</f>
        <v>0</v>
      </c>
    </row>
    <row r="380" spans="1:15" ht="38.25" x14ac:dyDescent="0.2">
      <c r="A380" s="16" t="s">
        <v>19</v>
      </c>
      <c r="B380" s="17" t="s">
        <v>551</v>
      </c>
      <c r="C380" s="16" t="s">
        <v>70</v>
      </c>
      <c r="D380" s="17">
        <v>2</v>
      </c>
      <c r="E380" s="17" t="s">
        <v>17</v>
      </c>
      <c r="F380" s="28" t="s">
        <v>203</v>
      </c>
      <c r="G380" s="18"/>
      <c r="H380" s="19" t="s">
        <v>60</v>
      </c>
      <c r="I380" s="20" t="s">
        <v>26</v>
      </c>
      <c r="J380" s="21"/>
      <c r="K380" s="22"/>
      <c r="L380" s="27"/>
      <c r="M380" s="24">
        <f>REQ.4[[#This Row],[CANTIDAD]]*REQ.4[[#This Row],[PRECIO UNITARIO]]</f>
        <v>0</v>
      </c>
      <c r="N380" s="25">
        <f>REQ.4[[#This Row],[SUBOTOTAL]]*0.16</f>
        <v>0</v>
      </c>
      <c r="O380" s="26">
        <f>REQ.4[[#This Row],[SUBOTOTAL]]+REQ.4[[#This Row],[IVA]]</f>
        <v>0</v>
      </c>
    </row>
    <row r="381" spans="1:15" ht="127.5" x14ac:dyDescent="0.2">
      <c r="A381" s="16" t="s">
        <v>19</v>
      </c>
      <c r="B381" s="17" t="s">
        <v>552</v>
      </c>
      <c r="C381" s="16" t="s">
        <v>70</v>
      </c>
      <c r="D381" s="17">
        <v>1</v>
      </c>
      <c r="E381" s="17" t="s">
        <v>17</v>
      </c>
      <c r="F381" s="28" t="s">
        <v>553</v>
      </c>
      <c r="G381" s="18"/>
      <c r="H381" s="19"/>
      <c r="I381" s="20"/>
      <c r="J381" s="21"/>
      <c r="K381" s="22"/>
      <c r="L381" s="27"/>
      <c r="M381" s="24">
        <f>REQ.4[[#This Row],[CANTIDAD]]*REQ.4[[#This Row],[PRECIO UNITARIO]]</f>
        <v>0</v>
      </c>
      <c r="N381" s="25">
        <f>REQ.4[[#This Row],[SUBOTOTAL]]*0.16</f>
        <v>0</v>
      </c>
      <c r="O381" s="26">
        <f>REQ.4[[#This Row],[SUBOTOTAL]]+REQ.4[[#This Row],[IVA]]</f>
        <v>0</v>
      </c>
    </row>
    <row r="382" spans="1:15" ht="63.75" x14ac:dyDescent="0.2">
      <c r="A382" s="16" t="s">
        <v>19</v>
      </c>
      <c r="B382" s="17" t="s">
        <v>554</v>
      </c>
      <c r="C382" s="16" t="s">
        <v>70</v>
      </c>
      <c r="D382" s="17">
        <v>1</v>
      </c>
      <c r="E382" s="17" t="s">
        <v>17</v>
      </c>
      <c r="F382" s="28" t="s">
        <v>555</v>
      </c>
      <c r="G382" s="18"/>
      <c r="H382" s="19" t="s">
        <v>79</v>
      </c>
      <c r="I382" s="20"/>
      <c r="J382" s="21"/>
      <c r="K382" s="22"/>
      <c r="L382" s="27"/>
      <c r="M382" s="24">
        <f>REQ.4[[#This Row],[CANTIDAD]]*REQ.4[[#This Row],[PRECIO UNITARIO]]</f>
        <v>0</v>
      </c>
      <c r="N382" s="25">
        <f>REQ.4[[#This Row],[SUBOTOTAL]]*0.16</f>
        <v>0</v>
      </c>
      <c r="O382" s="26">
        <f>REQ.4[[#This Row],[SUBOTOTAL]]+REQ.4[[#This Row],[IVA]]</f>
        <v>0</v>
      </c>
    </row>
    <row r="383" spans="1:15" ht="102" x14ac:dyDescent="0.2">
      <c r="A383" s="16" t="s">
        <v>19</v>
      </c>
      <c r="B383" s="17" t="s">
        <v>556</v>
      </c>
      <c r="C383" s="16" t="s">
        <v>18</v>
      </c>
      <c r="D383" s="17">
        <v>7</v>
      </c>
      <c r="E383" s="17" t="s">
        <v>17</v>
      </c>
      <c r="F383" s="28" t="s">
        <v>557</v>
      </c>
      <c r="G383" s="18"/>
      <c r="H383" s="19" t="s">
        <v>81</v>
      </c>
      <c r="I383" s="20" t="s">
        <v>82</v>
      </c>
      <c r="J383" s="21"/>
      <c r="K383" s="22"/>
      <c r="L383" s="27"/>
      <c r="M383" s="24">
        <f>REQ.4[[#This Row],[CANTIDAD]]*REQ.4[[#This Row],[PRECIO UNITARIO]]</f>
        <v>0</v>
      </c>
      <c r="N383" s="25">
        <f>REQ.4[[#This Row],[SUBOTOTAL]]*0.16</f>
        <v>0</v>
      </c>
      <c r="O383" s="26">
        <f>REQ.4[[#This Row],[SUBOTOTAL]]+REQ.4[[#This Row],[IVA]]</f>
        <v>0</v>
      </c>
    </row>
    <row r="384" spans="1:15" ht="409.5" x14ac:dyDescent="0.2">
      <c r="A384" s="16" t="s">
        <v>15</v>
      </c>
      <c r="B384" s="17" t="s">
        <v>558</v>
      </c>
      <c r="C384" s="16" t="s">
        <v>84</v>
      </c>
      <c r="D384" s="17">
        <v>1</v>
      </c>
      <c r="E384" s="17" t="s">
        <v>17</v>
      </c>
      <c r="F384" s="28" t="s">
        <v>559</v>
      </c>
      <c r="G384" s="18" t="s">
        <v>85</v>
      </c>
      <c r="H384" s="19"/>
      <c r="I384" s="20"/>
      <c r="J384" s="21"/>
      <c r="K384" s="22"/>
      <c r="L384" s="27"/>
      <c r="M384" s="24">
        <f>REQ.4[[#This Row],[CANTIDAD]]*REQ.4[[#This Row],[PRECIO UNITARIO]]</f>
        <v>0</v>
      </c>
      <c r="N384" s="25">
        <f>REQ.4[[#This Row],[SUBOTOTAL]]*0.16</f>
        <v>0</v>
      </c>
      <c r="O384" s="26">
        <f>REQ.4[[#This Row],[SUBOTOTAL]]+REQ.4[[#This Row],[IVA]]</f>
        <v>0</v>
      </c>
    </row>
    <row r="385" spans="1:15" ht="102" x14ac:dyDescent="0.2">
      <c r="A385" s="16" t="s">
        <v>15</v>
      </c>
      <c r="B385" s="17" t="s">
        <v>560</v>
      </c>
      <c r="C385" s="16" t="s">
        <v>70</v>
      </c>
      <c r="D385" s="17">
        <v>1</v>
      </c>
      <c r="E385" s="17" t="s">
        <v>17</v>
      </c>
      <c r="F385" s="28" t="s">
        <v>561</v>
      </c>
      <c r="G385" s="18" t="s">
        <v>86</v>
      </c>
      <c r="H385" s="19" t="s">
        <v>87</v>
      </c>
      <c r="I385" s="20" t="s">
        <v>88</v>
      </c>
      <c r="J385" s="21"/>
      <c r="K385" s="22"/>
      <c r="L385" s="27"/>
      <c r="M385" s="24">
        <f>REQ.4[[#This Row],[CANTIDAD]]*REQ.4[[#This Row],[PRECIO UNITARIO]]</f>
        <v>0</v>
      </c>
      <c r="N385" s="25">
        <f>REQ.4[[#This Row],[SUBOTOTAL]]*0.16</f>
        <v>0</v>
      </c>
      <c r="O385" s="26">
        <f>REQ.4[[#This Row],[SUBOTOTAL]]+REQ.4[[#This Row],[IVA]]</f>
        <v>0</v>
      </c>
    </row>
    <row r="386" spans="1:15" ht="33.75" x14ac:dyDescent="0.2">
      <c r="A386" s="16" t="s">
        <v>15</v>
      </c>
      <c r="B386" s="17" t="s">
        <v>562</v>
      </c>
      <c r="C386" s="16" t="s">
        <v>70</v>
      </c>
      <c r="D386" s="17">
        <v>20</v>
      </c>
      <c r="E386" s="17" t="s">
        <v>17</v>
      </c>
      <c r="F386" s="28" t="s">
        <v>563</v>
      </c>
      <c r="G386" s="18"/>
      <c r="H386" s="19" t="s">
        <v>91</v>
      </c>
      <c r="I386" s="20"/>
      <c r="J386" s="21"/>
      <c r="K386" s="22"/>
      <c r="L386" s="27"/>
      <c r="M386" s="24">
        <f>REQ.4[[#This Row],[CANTIDAD]]*REQ.4[[#This Row],[PRECIO UNITARIO]]</f>
        <v>0</v>
      </c>
      <c r="N386" s="25">
        <f>REQ.4[[#This Row],[SUBOTOTAL]]*0.16</f>
        <v>0</v>
      </c>
      <c r="O386" s="26">
        <f>REQ.4[[#This Row],[SUBOTOTAL]]+REQ.4[[#This Row],[IVA]]</f>
        <v>0</v>
      </c>
    </row>
    <row r="387" spans="1:15" ht="33.75" x14ac:dyDescent="0.2">
      <c r="A387" s="16" t="s">
        <v>15</v>
      </c>
      <c r="B387" s="17" t="s">
        <v>564</v>
      </c>
      <c r="C387" s="16" t="s">
        <v>70</v>
      </c>
      <c r="D387" s="17">
        <v>35</v>
      </c>
      <c r="E387" s="17" t="s">
        <v>17</v>
      </c>
      <c r="F387" s="28" t="s">
        <v>565</v>
      </c>
      <c r="G387" s="18"/>
      <c r="H387" s="19" t="s">
        <v>90</v>
      </c>
      <c r="I387" s="20"/>
      <c r="J387" s="21"/>
      <c r="K387" s="22"/>
      <c r="L387" s="27"/>
      <c r="M387" s="24">
        <f>REQ.4[[#This Row],[CANTIDAD]]*REQ.4[[#This Row],[PRECIO UNITARIO]]</f>
        <v>0</v>
      </c>
      <c r="N387" s="25">
        <f>REQ.4[[#This Row],[SUBOTOTAL]]*0.16</f>
        <v>0</v>
      </c>
      <c r="O387" s="26">
        <f>REQ.4[[#This Row],[SUBOTOTAL]]+REQ.4[[#This Row],[IVA]]</f>
        <v>0</v>
      </c>
    </row>
    <row r="388" spans="1:15" ht="22.5" x14ac:dyDescent="0.2">
      <c r="A388" s="16" t="s">
        <v>36</v>
      </c>
      <c r="B388" s="17" t="s">
        <v>566</v>
      </c>
      <c r="C388" s="16" t="s">
        <v>27</v>
      </c>
      <c r="D388" s="17">
        <v>1</v>
      </c>
      <c r="E388" s="17" t="s">
        <v>94</v>
      </c>
      <c r="F388" s="28" t="s">
        <v>95</v>
      </c>
      <c r="G388" s="18" t="s">
        <v>89</v>
      </c>
      <c r="H388" s="19" t="s">
        <v>96</v>
      </c>
      <c r="I388" s="20"/>
      <c r="J388" s="21"/>
      <c r="K388" s="22"/>
      <c r="L388" s="27"/>
      <c r="M388" s="24">
        <f>REQ.4[[#This Row],[CANTIDAD]]*REQ.4[[#This Row],[PRECIO UNITARIO]]</f>
        <v>0</v>
      </c>
      <c r="N388" s="25">
        <f>REQ.4[[#This Row],[SUBOTOTAL]]*0.16</f>
        <v>0</v>
      </c>
      <c r="O388" s="26">
        <f>REQ.4[[#This Row],[SUBOTOTAL]]+REQ.4[[#This Row],[IVA]]</f>
        <v>0</v>
      </c>
    </row>
    <row r="389" spans="1:15" ht="22.5" x14ac:dyDescent="0.2">
      <c r="A389" s="16" t="s">
        <v>36</v>
      </c>
      <c r="B389" s="17" t="s">
        <v>567</v>
      </c>
      <c r="C389" s="16" t="s">
        <v>27</v>
      </c>
      <c r="D389" s="17">
        <v>1</v>
      </c>
      <c r="E389" s="17" t="s">
        <v>94</v>
      </c>
      <c r="F389" s="28" t="s">
        <v>97</v>
      </c>
      <c r="G389" s="18" t="s">
        <v>89</v>
      </c>
      <c r="H389" s="19" t="s">
        <v>98</v>
      </c>
      <c r="I389" s="20"/>
      <c r="J389" s="21"/>
      <c r="K389" s="22"/>
      <c r="L389" s="27"/>
      <c r="M389" s="24">
        <f>REQ.4[[#This Row],[CANTIDAD]]*REQ.4[[#This Row],[PRECIO UNITARIO]]</f>
        <v>0</v>
      </c>
      <c r="N389" s="25">
        <f>REQ.4[[#This Row],[SUBOTOTAL]]*0.16</f>
        <v>0</v>
      </c>
      <c r="O389" s="26">
        <f>REQ.4[[#This Row],[SUBOTOTAL]]+REQ.4[[#This Row],[IVA]]</f>
        <v>0</v>
      </c>
    </row>
    <row r="390" spans="1:15" ht="33.75" x14ac:dyDescent="0.2">
      <c r="A390" s="16" t="s">
        <v>15</v>
      </c>
      <c r="B390" s="17" t="s">
        <v>568</v>
      </c>
      <c r="C390" s="16" t="s">
        <v>27</v>
      </c>
      <c r="D390" s="17">
        <v>1</v>
      </c>
      <c r="E390" s="17" t="s">
        <v>17</v>
      </c>
      <c r="F390" s="28" t="s">
        <v>99</v>
      </c>
      <c r="G390" s="18"/>
      <c r="H390" s="19" t="s">
        <v>100</v>
      </c>
      <c r="I390" s="20" t="s">
        <v>25</v>
      </c>
      <c r="J390" s="21"/>
      <c r="K390" s="22"/>
      <c r="L390" s="27"/>
      <c r="M390" s="24">
        <f>REQ.4[[#This Row],[CANTIDAD]]*REQ.4[[#This Row],[PRECIO UNITARIO]]</f>
        <v>0</v>
      </c>
      <c r="N390" s="25">
        <f>REQ.4[[#This Row],[SUBOTOTAL]]*0.16</f>
        <v>0</v>
      </c>
      <c r="O390" s="26">
        <f>REQ.4[[#This Row],[SUBOTOTAL]]+REQ.4[[#This Row],[IVA]]</f>
        <v>0</v>
      </c>
    </row>
    <row r="391" spans="1:15" x14ac:dyDescent="0.2">
      <c r="A391" s="35"/>
      <c r="B391" s="36"/>
      <c r="C391" s="35"/>
      <c r="D391" s="36"/>
      <c r="E391" s="36"/>
      <c r="F391" s="37"/>
      <c r="G391" s="38"/>
      <c r="H391" s="39"/>
      <c r="I391" s="40"/>
      <c r="J391" s="41"/>
      <c r="K391" s="42"/>
      <c r="L391" s="43" t="s">
        <v>643</v>
      </c>
      <c r="M391" s="44">
        <f>SUBTOTAL(109,M2:M390)</f>
        <v>0</v>
      </c>
      <c r="N391" s="45">
        <f>REQ.4[[#This Row],[SUBOTOTAL]]*0.16</f>
        <v>0</v>
      </c>
      <c r="O391" s="46">
        <f>REQ.4[[#This Row],[SUBOTOTAL]]+REQ.4[[#This Row],[IVA]]</f>
        <v>0</v>
      </c>
    </row>
  </sheetData>
  <sheetProtection selectLockedCells="1"/>
  <protectedRanges>
    <protectedRange sqref="L369:L390 L2:L343" name="Rango3"/>
    <protectedRange sqref="N369:N390 N2:N343" name="Rango2"/>
    <protectedRange sqref="K369:K390 K2:K343" name="Rango1"/>
  </protectedRanges>
  <printOptions horizontalCentered="1"/>
  <pageMargins left="0.23622047244094491" right="0.23622047244094491" top="0.39370078740157483" bottom="0.51181102362204722" header="0.31496062992125984" footer="0.31496062992125984"/>
  <pageSetup scale="65" orientation="portrait" r:id="rId1"/>
  <ignoredErrors>
    <ignoredError sqref="N2" unlocked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LP24-ANEXO-TEC</vt:lpstr>
      <vt:lpstr>'LP24-ANEXO-TEC'!Títulos_a_imprimir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Domínguez</dc:creator>
  <cp:lastModifiedBy>Julio Domínguez</cp:lastModifiedBy>
  <dcterms:created xsi:type="dcterms:W3CDTF">2025-06-20T18:46:10Z</dcterms:created>
  <dcterms:modified xsi:type="dcterms:W3CDTF">2025-10-03T15:09:52Z</dcterms:modified>
</cp:coreProperties>
</file>